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\\10.1.5.5\●新FileSV\017.森林GX推進室\04.GX推進係\06.公共施設のLED化\02_サウンディング\01_実施\"/>
    </mc:Choice>
  </mc:AlternateContent>
  <xr:revisionPtr revIDLastSave="0" documentId="13_ncr:1_{279C03FA-D723-4C9C-93A8-9A48C89EEAC5}" xr6:coauthVersionLast="47" xr6:coauthVersionMax="47" xr10:uidLastSave="{00000000-0000-0000-0000-000000000000}"/>
  <bookViews>
    <workbookView xWindow="-28920" yWindow="-120" windowWidth="29040" windowHeight="15720" tabRatio="846" firstSheet="1" activeTab="1" xr2:uid="{00000000-000D-0000-FFFF-FFFF00000000}"/>
  </bookViews>
  <sheets>
    <sheet name="ｽｸﾘｰﾝ条件" sheetId="2" state="hidden" r:id="rId1"/>
    <sheet name="全施設" sheetId="13" r:id="rId2"/>
  </sheets>
  <definedNames>
    <definedName name="_xlnm._FilterDatabase" localSheetId="1" hidden="1">全施設!$A$4:$P$368</definedName>
    <definedName name="_xlnm.Print_Area" localSheetId="1">全施設!$A$1:$P$368</definedName>
    <definedName name="_xlnm.Print_Titles" localSheetId="1">全施設!$3:$4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4" i="13" l="1"/>
  <c r="I183" i="13"/>
  <c r="I168" i="13"/>
  <c r="I167" i="13"/>
  <c r="I154" i="13"/>
  <c r="I153" i="13"/>
  <c r="I152" i="13"/>
  <c r="I151" i="13"/>
  <c r="I150" i="13"/>
  <c r="I147" i="13"/>
  <c r="I146" i="13"/>
  <c r="I136" i="13"/>
  <c r="I135" i="13"/>
  <c r="I134" i="13"/>
  <c r="I133" i="13"/>
  <c r="I132" i="13"/>
</calcChain>
</file>

<file path=xl/sharedStrings.xml><?xml version="1.0" encoding="utf-8"?>
<sst xmlns="http://schemas.openxmlformats.org/spreadsheetml/2006/main" count="3559" uniqueCount="878">
  <si>
    <t>施設名</t>
  </si>
  <si>
    <t>所在地</t>
    <rPh sb="0" eb="3">
      <t>ショザイチ</t>
    </rPh>
    <phoneticPr fontId="1"/>
  </si>
  <si>
    <t>C</t>
    <phoneticPr fontId="2"/>
  </si>
  <si>
    <t>-</t>
    <phoneticPr fontId="2"/>
  </si>
  <si>
    <t>大規模改造工事周期(20年周期)
長寿命化改修周期(RC:４０年,W:25年)</t>
    <rPh sb="0" eb="3">
      <t>ダイキボ</t>
    </rPh>
    <rPh sb="3" eb="5">
      <t>カイゾウ</t>
    </rPh>
    <rPh sb="5" eb="7">
      <t>コウジ</t>
    </rPh>
    <rPh sb="7" eb="9">
      <t>シュウキ</t>
    </rPh>
    <rPh sb="12" eb="13">
      <t>ネン</t>
    </rPh>
    <rPh sb="13" eb="15">
      <t>シュウキ</t>
    </rPh>
    <rPh sb="17" eb="20">
      <t>チョウジュミョウ</t>
    </rPh>
    <rPh sb="20" eb="21">
      <t>カ</t>
    </rPh>
    <rPh sb="21" eb="23">
      <t>カイシュウ</t>
    </rPh>
    <rPh sb="23" eb="25">
      <t>シュウキ</t>
    </rPh>
    <rPh sb="31" eb="32">
      <t>ネン</t>
    </rPh>
    <rPh sb="37" eb="38">
      <t>ネン</t>
    </rPh>
    <phoneticPr fontId="2"/>
  </si>
  <si>
    <t>△</t>
    <phoneticPr fontId="2"/>
  </si>
  <si>
    <t>現地調査対象施設</t>
    <rPh sb="0" eb="2">
      <t>ゲンチ</t>
    </rPh>
    <rPh sb="2" eb="4">
      <t>チョウサ</t>
    </rPh>
    <rPh sb="4" eb="6">
      <t>タイショウ</t>
    </rPh>
    <rPh sb="6" eb="8">
      <t>シセツ</t>
    </rPh>
    <phoneticPr fontId="2"/>
  </si>
  <si>
    <t>◎</t>
    <phoneticPr fontId="2"/>
  </si>
  <si>
    <t>対象</t>
    <rPh sb="0" eb="2">
      <t>タイショウ</t>
    </rPh>
    <phoneticPr fontId="2"/>
  </si>
  <si>
    <t>解体・利活用</t>
    <rPh sb="0" eb="2">
      <t>カイタイ</t>
    </rPh>
    <rPh sb="3" eb="6">
      <t>リカツヨウ</t>
    </rPh>
    <phoneticPr fontId="2"/>
  </si>
  <si>
    <t>その他</t>
    <rPh sb="2" eb="3">
      <t>タ</t>
    </rPh>
    <phoneticPr fontId="2"/>
  </si>
  <si>
    <t>E</t>
    <phoneticPr fontId="2"/>
  </si>
  <si>
    <r>
      <t>・延床面積、航空写真による面積より推定
 ・150m</t>
    </r>
    <r>
      <rPr>
        <vertAlign val="superscript"/>
        <sz val="10"/>
        <color theme="1"/>
        <rFont val="メイリオ"/>
        <family val="3"/>
        <charset val="128"/>
      </rPr>
      <t>2</t>
    </r>
    <r>
      <rPr>
        <sz val="10"/>
        <color theme="1"/>
        <rFont val="メイリオ"/>
        <family val="3"/>
        <charset val="128"/>
      </rPr>
      <t>はREPOS再エネポテンシャル
　 レベルⅠ</t>
    </r>
    <r>
      <rPr>
        <sz val="9"/>
        <color theme="1"/>
        <rFont val="メイリオ"/>
        <family val="3"/>
        <charset val="128"/>
      </rPr>
      <t>(設置しやすいところ)</t>
    </r>
    <r>
      <rPr>
        <sz val="10"/>
        <color theme="1"/>
        <rFont val="メイリオ"/>
        <family val="3"/>
        <charset val="128"/>
      </rPr>
      <t>の屋根面積。</t>
    </r>
    <rPh sb="1" eb="2">
      <t>ノベ</t>
    </rPh>
    <rPh sb="2" eb="3">
      <t>ユカ</t>
    </rPh>
    <rPh sb="3" eb="5">
      <t>メンセキ</t>
    </rPh>
    <rPh sb="6" eb="8">
      <t>コウクウ</t>
    </rPh>
    <rPh sb="8" eb="10">
      <t>シャシン</t>
    </rPh>
    <rPh sb="13" eb="15">
      <t>メンセキ</t>
    </rPh>
    <rPh sb="17" eb="19">
      <t>スイテイ</t>
    </rPh>
    <rPh sb="33" eb="34">
      <t>サイ</t>
    </rPh>
    <rPh sb="61" eb="63">
      <t>ヤネ</t>
    </rPh>
    <rPh sb="63" eb="65">
      <t>メンセキ</t>
    </rPh>
    <phoneticPr fontId="2"/>
  </si>
  <si>
    <r>
      <t>150m</t>
    </r>
    <r>
      <rPr>
        <vertAlign val="superscript"/>
        <sz val="10"/>
        <color theme="1"/>
        <rFont val="メイリオ"/>
        <family val="3"/>
        <charset val="128"/>
      </rPr>
      <t>2</t>
    </r>
    <r>
      <rPr>
        <sz val="10"/>
        <color theme="1"/>
        <rFont val="メイリオ"/>
        <family val="3"/>
        <charset val="128"/>
      </rPr>
      <t>以下</t>
    </r>
    <rPh sb="5" eb="7">
      <t>イカ</t>
    </rPh>
    <phoneticPr fontId="2"/>
  </si>
  <si>
    <t>屋根面積</t>
    <rPh sb="0" eb="4">
      <t>ヤネメンセキ</t>
    </rPh>
    <phoneticPr fontId="2"/>
  </si>
  <si>
    <t>建物健全度・屋根形状</t>
    <rPh sb="0" eb="2">
      <t>タテモノ</t>
    </rPh>
    <rPh sb="2" eb="5">
      <t>ケンゼンド</t>
    </rPh>
    <rPh sb="6" eb="8">
      <t>ヤネ</t>
    </rPh>
    <rPh sb="8" eb="10">
      <t>ケイジョウ</t>
    </rPh>
    <phoneticPr fontId="2"/>
  </si>
  <si>
    <t>B4</t>
    <phoneticPr fontId="2"/>
  </si>
  <si>
    <t>築年数  &lt; B3
(B3=建物耐用年数-17年)</t>
    <rPh sb="0" eb="1">
      <t>チク</t>
    </rPh>
    <rPh sb="1" eb="3">
      <t>ネンスウ</t>
    </rPh>
    <rPh sb="14" eb="16">
      <t>タテモノ</t>
    </rPh>
    <rPh sb="16" eb="18">
      <t>タイヨウ</t>
    </rPh>
    <rPh sb="18" eb="20">
      <t>ネンスウ</t>
    </rPh>
    <rPh sb="23" eb="24">
      <t>ネン</t>
    </rPh>
    <phoneticPr fontId="2"/>
  </si>
  <si>
    <t>B3</t>
    <phoneticPr fontId="2"/>
  </si>
  <si>
    <t>ﾌﾞﾛｯｸ・ﾚﾝｶﾞ造</t>
    <rPh sb="10" eb="11">
      <t>ゾウ</t>
    </rPh>
    <phoneticPr fontId="2"/>
  </si>
  <si>
    <t>B2</t>
    <phoneticPr fontId="2"/>
  </si>
  <si>
    <t>建築基準法改正年度(耐震工事済除く)</t>
    <rPh sb="0" eb="2">
      <t>ケンチク</t>
    </rPh>
    <rPh sb="2" eb="4">
      <t>キジュン</t>
    </rPh>
    <rPh sb="4" eb="5">
      <t>ホウ</t>
    </rPh>
    <rPh sb="5" eb="7">
      <t>カイセイ</t>
    </rPh>
    <rPh sb="7" eb="9">
      <t>ネンド</t>
    </rPh>
    <rPh sb="10" eb="12">
      <t>タイシン</t>
    </rPh>
    <rPh sb="12" eb="14">
      <t>コウジ</t>
    </rPh>
    <rPh sb="14" eb="15">
      <t>スミ</t>
    </rPh>
    <rPh sb="15" eb="16">
      <t>ノゾ</t>
    </rPh>
    <phoneticPr fontId="2"/>
  </si>
  <si>
    <t>耐震(築S56以前)</t>
    <rPh sb="0" eb="2">
      <t>タイシン</t>
    </rPh>
    <rPh sb="3" eb="4">
      <t>チク</t>
    </rPh>
    <rPh sb="7" eb="9">
      <t>イゼン</t>
    </rPh>
    <phoneticPr fontId="2"/>
  </si>
  <si>
    <t>建物構造</t>
    <rPh sb="0" eb="2">
      <t>タテモノ</t>
    </rPh>
    <rPh sb="2" eb="4">
      <t>コウゾウ</t>
    </rPh>
    <phoneticPr fontId="2"/>
  </si>
  <si>
    <t>B1</t>
    <phoneticPr fontId="2"/>
  </si>
  <si>
    <t>建物用途</t>
    <rPh sb="0" eb="2">
      <t>タテモノ</t>
    </rPh>
    <rPh sb="2" eb="4">
      <t>ヨウト</t>
    </rPh>
    <phoneticPr fontId="2"/>
  </si>
  <si>
    <t>A</t>
    <phoneticPr fontId="2"/>
  </si>
  <si>
    <t>除外施設</t>
    <rPh sb="0" eb="2">
      <t>ジョガイ</t>
    </rPh>
    <rPh sb="2" eb="4">
      <t>シセツ</t>
    </rPh>
    <phoneticPr fontId="2"/>
  </si>
  <si>
    <t>備　考</t>
    <rPh sb="0" eb="1">
      <t>ビ</t>
    </rPh>
    <rPh sb="2" eb="3">
      <t>コウ</t>
    </rPh>
    <phoneticPr fontId="2"/>
  </si>
  <si>
    <t>概　要</t>
    <rPh sb="0" eb="1">
      <t>ガイ</t>
    </rPh>
    <rPh sb="2" eb="3">
      <t>ヨウ</t>
    </rPh>
    <phoneticPr fontId="2"/>
  </si>
  <si>
    <t>条　件</t>
    <rPh sb="0" eb="1">
      <t>ジョウ</t>
    </rPh>
    <rPh sb="2" eb="3">
      <t>ケン</t>
    </rPh>
    <phoneticPr fontId="2"/>
  </si>
  <si>
    <t>区　分</t>
    <rPh sb="0" eb="1">
      <t>ク</t>
    </rPh>
    <rPh sb="2" eb="3">
      <t>ブン</t>
    </rPh>
    <phoneticPr fontId="2"/>
  </si>
  <si>
    <t>久万高原町 公共施設スクリーニング条件</t>
    <rPh sb="0" eb="2">
      <t>クマ</t>
    </rPh>
    <rPh sb="4" eb="5">
      <t>チョウ</t>
    </rPh>
    <rPh sb="6" eb="8">
      <t>コウキョウ</t>
    </rPh>
    <rPh sb="8" eb="10">
      <t>シセツ</t>
    </rPh>
    <rPh sb="17" eb="19">
      <t>ジョウケン</t>
    </rPh>
    <phoneticPr fontId="2"/>
  </si>
  <si>
    <t>所属課</t>
    <rPh sb="0" eb="2">
      <t>ショゾク</t>
    </rPh>
    <rPh sb="2" eb="3">
      <t>カ</t>
    </rPh>
    <phoneticPr fontId="1"/>
  </si>
  <si>
    <t>住民課</t>
    <phoneticPr fontId="1"/>
  </si>
  <si>
    <t>保健福祉課</t>
    <phoneticPr fontId="1"/>
  </si>
  <si>
    <t>農業戦略課</t>
    <phoneticPr fontId="1"/>
  </si>
  <si>
    <t>建設課</t>
  </si>
  <si>
    <t>建設課</t>
    <phoneticPr fontId="1"/>
  </si>
  <si>
    <t>教育委員会</t>
  </si>
  <si>
    <t>教育委員会</t>
    <phoneticPr fontId="1"/>
  </si>
  <si>
    <t>消防本部</t>
  </si>
  <si>
    <t>1988年</t>
    <rPh sb="4" eb="5">
      <t>ネン</t>
    </rPh>
    <phoneticPr fontId="1"/>
  </si>
  <si>
    <t>1973年</t>
    <rPh sb="4" eb="5">
      <t>ネン</t>
    </rPh>
    <phoneticPr fontId="1"/>
  </si>
  <si>
    <t>№</t>
    <phoneticPr fontId="1"/>
  </si>
  <si>
    <t>久万高原町社会福祉協議会（柳谷支所）</t>
  </si>
  <si>
    <t>柳井川846</t>
  </si>
  <si>
    <t>面河団体事務所</t>
  </si>
  <si>
    <t>渋草2304-1</t>
  </si>
  <si>
    <t>美川団体事務所</t>
  </si>
  <si>
    <t>上黒岩2913</t>
  </si>
  <si>
    <t>柳谷団体事務所</t>
  </si>
  <si>
    <t>柳井川2197</t>
  </si>
  <si>
    <t>松本記念館（生き甲斐支援センター）</t>
  </si>
  <si>
    <t>中組1828</t>
  </si>
  <si>
    <t>旧露峰保育所</t>
  </si>
  <si>
    <t>露峰甲364</t>
  </si>
  <si>
    <t>二名倉庫（旧二名小学校）</t>
  </si>
  <si>
    <t>二名甲2361</t>
  </si>
  <si>
    <t>仕七川中学校（そうめん工場）</t>
  </si>
  <si>
    <t>東川428</t>
  </si>
  <si>
    <t>上黒岩倉庫</t>
  </si>
  <si>
    <t>上黒岩2467</t>
  </si>
  <si>
    <t>有枝倉庫</t>
  </si>
  <si>
    <t>有枝195-1</t>
  </si>
  <si>
    <t>柳井川854-3、3405</t>
  </si>
  <si>
    <t>旧柳井川小学校教員住宅</t>
  </si>
  <si>
    <t>中津4735</t>
  </si>
  <si>
    <t>畑野川診療所</t>
  </si>
  <si>
    <t>畑野川甲307番地2</t>
  </si>
  <si>
    <t>上黒岩2924</t>
  </si>
  <si>
    <t>上黒岩2920-1</t>
  </si>
  <si>
    <t>みかわクリニック医師住宅</t>
  </si>
  <si>
    <t>柳井川849番地2</t>
  </si>
  <si>
    <t>久万1618番地</t>
  </si>
  <si>
    <t>久万65-1</t>
  </si>
  <si>
    <t>高齢者支え合い休憩所</t>
  </si>
  <si>
    <t>久万153番地16</t>
  </si>
  <si>
    <t>二名甲492番1地先</t>
  </si>
  <si>
    <t>西明神高齢者創作館</t>
  </si>
  <si>
    <t>西明神315</t>
  </si>
  <si>
    <t>旧中予稚蚕共同飼育所</t>
  </si>
  <si>
    <t>下野尻</t>
  </si>
  <si>
    <t>西谷</t>
  </si>
  <si>
    <t>幸齢者創作館</t>
  </si>
  <si>
    <t>柳谷林業研修センター</t>
  </si>
  <si>
    <t>久万高原の家モデル住宅</t>
  </si>
  <si>
    <t>入野1829番地1</t>
  </si>
  <si>
    <t>国民宿舎古岩屋荘</t>
  </si>
  <si>
    <t>菅生2-1439</t>
  </si>
  <si>
    <t>面河ダム公園</t>
  </si>
  <si>
    <t>笠方</t>
  </si>
  <si>
    <t>小村農村公園</t>
  </si>
  <si>
    <t>西谷10673-2、10673-2、10674</t>
  </si>
  <si>
    <t>西谷8111</t>
  </si>
  <si>
    <t>湖畔やなだに</t>
  </si>
  <si>
    <t>中津7027</t>
  </si>
  <si>
    <t>姫鶴平コテージ</t>
  </si>
  <si>
    <t>柳谷淡水魚センター管理棟</t>
  </si>
  <si>
    <t>四国カルスト公衆トイレ</t>
  </si>
  <si>
    <t>柳谷農産物直売所</t>
  </si>
  <si>
    <t>笛ヶ滝公園入口公衆便所</t>
  </si>
  <si>
    <t>皿ヶ峰山道入口休憩所・トイレ</t>
  </si>
  <si>
    <t>赤蔵ヶ池農村公園トイレ</t>
  </si>
  <si>
    <t>若山650‐1</t>
  </si>
  <si>
    <t>菅生2-1442-7</t>
  </si>
  <si>
    <t>管理住宅直瀬医師住宅</t>
  </si>
  <si>
    <t>直瀬甲3271番地</t>
  </si>
  <si>
    <t>二名管理住宅（二名教員住宅）</t>
  </si>
  <si>
    <t>二名甲2290番地2</t>
  </si>
  <si>
    <t>住安管理住宅（住安よんでん住宅）</t>
  </si>
  <si>
    <t>久万540番地6</t>
  </si>
  <si>
    <t>火矢の元住宅</t>
  </si>
  <si>
    <t>久万45番地4</t>
  </si>
  <si>
    <t>北村住宅</t>
  </si>
  <si>
    <t>菅生2番耕地1776番地2</t>
  </si>
  <si>
    <t>学管理住宅（面河教員住宅）</t>
  </si>
  <si>
    <t>渋草635</t>
  </si>
  <si>
    <t>西谷住宅</t>
  </si>
  <si>
    <t>西谷10203番地1</t>
  </si>
  <si>
    <t>特定公共賃貸住宅住吉団地</t>
  </si>
  <si>
    <t>有枝特定公共賃貸住宅</t>
  </si>
  <si>
    <t>有枝350番地</t>
  </si>
  <si>
    <t>渋草第2特定公共賃貸住宅</t>
  </si>
  <si>
    <t>渋草学特定公共賃貸住宅</t>
  </si>
  <si>
    <t>渋草643番地</t>
  </si>
  <si>
    <t>若山特定公共賃貸住宅</t>
  </si>
  <si>
    <t>若山703番地1</t>
  </si>
  <si>
    <t>永野特定公共賃貸住宅</t>
  </si>
  <si>
    <t>柳井川3366番地</t>
  </si>
  <si>
    <t>西古味特定公共賃貸住宅</t>
  </si>
  <si>
    <t>七鳥2897-1</t>
  </si>
  <si>
    <t>東明神甲3206番地</t>
  </si>
  <si>
    <t>本組団地</t>
  </si>
  <si>
    <t>新春日台2団地</t>
  </si>
  <si>
    <t>新春日台3団地</t>
  </si>
  <si>
    <t>入野1416番地</t>
  </si>
  <si>
    <t>住安上団地</t>
  </si>
  <si>
    <t>久万803番地3</t>
  </si>
  <si>
    <t>住安団地</t>
  </si>
  <si>
    <t>久万487番地2</t>
  </si>
  <si>
    <t>緑ヶ丘団地</t>
  </si>
  <si>
    <t>久万1494番地</t>
  </si>
  <si>
    <t>新緑ヶ丘団地</t>
  </si>
  <si>
    <t>久万1490番地</t>
  </si>
  <si>
    <t>菅生団地</t>
  </si>
  <si>
    <t>上野尻団地</t>
  </si>
  <si>
    <t>古宮団地</t>
  </si>
  <si>
    <t>大寄団地</t>
  </si>
  <si>
    <t>直瀬甲4368番地1</t>
  </si>
  <si>
    <t>父二峰公営住宅</t>
  </si>
  <si>
    <t>露峰甲558番地1</t>
  </si>
  <si>
    <t>渋草団地</t>
  </si>
  <si>
    <t>渋草2601番地1</t>
  </si>
  <si>
    <t>土泥団地</t>
  </si>
  <si>
    <t>渋草1150番地</t>
  </si>
  <si>
    <t>西ノ谷団地</t>
  </si>
  <si>
    <t>渋草659番地</t>
  </si>
  <si>
    <t>河合団地</t>
  </si>
  <si>
    <t>中組3297番地</t>
  </si>
  <si>
    <t>栃原団地</t>
  </si>
  <si>
    <t>中組2336番地</t>
  </si>
  <si>
    <t>昼野団地</t>
  </si>
  <si>
    <t>中組1039番地</t>
  </si>
  <si>
    <t>三ツ崎団地</t>
  </si>
  <si>
    <t>中組2812-1</t>
  </si>
  <si>
    <t>久主ノ下公営住宅</t>
  </si>
  <si>
    <t>上黒岩2841番地1</t>
  </si>
  <si>
    <t>荒瀬団地</t>
  </si>
  <si>
    <t>上黒岩15番地</t>
  </si>
  <si>
    <t>上本組団地</t>
  </si>
  <si>
    <t>上黒岩1048番地</t>
  </si>
  <si>
    <t>仕七川団地</t>
  </si>
  <si>
    <t>黒藤川公営住宅</t>
  </si>
  <si>
    <t>黒藤川807番地1</t>
  </si>
  <si>
    <t>久保上団地</t>
  </si>
  <si>
    <t>黒藤川6272番地</t>
  </si>
  <si>
    <t>釣井下団地</t>
  </si>
  <si>
    <t>黒藤川751</t>
  </si>
  <si>
    <t>落出団地</t>
  </si>
  <si>
    <t>柳井川677番地1</t>
  </si>
  <si>
    <t>永野団地</t>
  </si>
  <si>
    <t>大成団地</t>
  </si>
  <si>
    <t>東明神甲698番地1</t>
  </si>
  <si>
    <t>直瀬甲3974番地3</t>
  </si>
  <si>
    <t>大川4333番地1</t>
  </si>
  <si>
    <t>東川207番地1</t>
  </si>
  <si>
    <t>旧二名小学校</t>
  </si>
  <si>
    <t>旧美川南小学校</t>
  </si>
  <si>
    <t>日野浦3376番地</t>
  </si>
  <si>
    <t>旧二箆小学校（二箆分館）</t>
  </si>
  <si>
    <t>黒藤川6332番地</t>
  </si>
  <si>
    <t>旧黒藤川小学校</t>
  </si>
  <si>
    <t>黒藤川1086番地</t>
  </si>
  <si>
    <t>旧柳井川小学校</t>
  </si>
  <si>
    <t>柳井川2980番地</t>
  </si>
  <si>
    <t>旧中津小学校（中津分館）</t>
  </si>
  <si>
    <t>中津4732</t>
  </si>
  <si>
    <t>上黒岩2890番地</t>
  </si>
  <si>
    <t>明神教員住宅</t>
  </si>
  <si>
    <t>東明神甲698－1</t>
  </si>
  <si>
    <t>入野教員住宅</t>
  </si>
  <si>
    <t>入野90－1</t>
  </si>
  <si>
    <t>菅生教員住宅</t>
  </si>
  <si>
    <t>菅生2－764－1</t>
  </si>
  <si>
    <t>直瀬教員住宅</t>
  </si>
  <si>
    <t>仕七川小学校教員住宅</t>
  </si>
  <si>
    <t>東川106</t>
  </si>
  <si>
    <t>柳谷中学校教員住宅</t>
  </si>
  <si>
    <t>露峰教員住宅</t>
  </si>
  <si>
    <t>父二峰管理住宅</t>
  </si>
  <si>
    <t>露峰甲558-1</t>
  </si>
  <si>
    <t>美川小学校教員住宅</t>
  </si>
  <si>
    <t>大川4333</t>
  </si>
  <si>
    <t>御三戸教員宿舎</t>
  </si>
  <si>
    <t>旧清和寮（遊休施設）</t>
  </si>
  <si>
    <t>柳井川3537番地</t>
  </si>
  <si>
    <t>柳谷中学校バス待合所</t>
  </si>
  <si>
    <t>柳井川</t>
  </si>
  <si>
    <t>旧柳谷給食センター（遊休施設）</t>
  </si>
  <si>
    <t>久万188</t>
  </si>
  <si>
    <t>久万町民館</t>
  </si>
  <si>
    <t>久万分館</t>
  </si>
  <si>
    <t>久万483</t>
  </si>
  <si>
    <t>直瀬甲5104番地</t>
  </si>
  <si>
    <t>笠方分館</t>
  </si>
  <si>
    <t>笠方1923-1番地</t>
  </si>
  <si>
    <t>城山分館</t>
  </si>
  <si>
    <t>本組956番地</t>
  </si>
  <si>
    <t>若山分館</t>
  </si>
  <si>
    <t>若山703-1</t>
  </si>
  <si>
    <t>美川南分館（美川南保育園）</t>
  </si>
  <si>
    <t>旧二篦小学校教員住宅（二篦分館）</t>
  </si>
  <si>
    <t>中津分館</t>
  </si>
  <si>
    <t>中津4726</t>
  </si>
  <si>
    <t>西谷健康増進センター</t>
  </si>
  <si>
    <t>久万公園</t>
  </si>
  <si>
    <t>久万高原ラグビー場</t>
  </si>
  <si>
    <t>やなだにさんさんドーム</t>
  </si>
  <si>
    <t>旭健康増進施設</t>
  </si>
  <si>
    <t>中津4345-2</t>
  </si>
  <si>
    <t>上黒岩考古館</t>
  </si>
  <si>
    <t>上黒岩</t>
  </si>
  <si>
    <t>旧山中家住宅</t>
  </si>
  <si>
    <t>上野尻甲90番地</t>
  </si>
  <si>
    <t>久万第1分団第2部消防車庫(西明神）</t>
  </si>
  <si>
    <t>久万第1分団第2部消防車庫(入野）</t>
  </si>
  <si>
    <t>久万第4分団第3部消防車庫（父野川）</t>
  </si>
  <si>
    <t>久万第4分団第3部消防車庫（橋詰）</t>
  </si>
  <si>
    <t>面河第1分団第1部消防車庫（里成）</t>
  </si>
  <si>
    <t>面河第1分団第1部消防車庫（竹ノ谷）</t>
  </si>
  <si>
    <t/>
  </si>
  <si>
    <t>美川第2分団第1部消防車庫（筒城）</t>
  </si>
  <si>
    <t>美川第2分団第1部消防車庫（蓑川）</t>
  </si>
  <si>
    <t>美川第3分団第1部消防車庫（大谷）</t>
  </si>
  <si>
    <t>美川第3分団第1部消防車庫（成河）</t>
  </si>
  <si>
    <t>美川第3分団第2部消防車庫（栄重下）</t>
  </si>
  <si>
    <t>日野浦838</t>
  </si>
  <si>
    <t>美川第3分団第2部消防車庫（黒藤川）</t>
  </si>
  <si>
    <t>黒藤川1139</t>
  </si>
  <si>
    <t>黒藤川6373-1</t>
  </si>
  <si>
    <t>柳谷第1分団第1部消防車庫（落出）</t>
  </si>
  <si>
    <t>柳井川785-9</t>
  </si>
  <si>
    <t>柳谷第1分団第1部消防車庫（川前）</t>
  </si>
  <si>
    <t>柳井川2404</t>
  </si>
  <si>
    <t>柳谷第1分団第2部消防車庫（永野）</t>
  </si>
  <si>
    <t>柳井川4224-1</t>
  </si>
  <si>
    <t>柳谷第2分団第1部消防車庫（本谷）</t>
  </si>
  <si>
    <t>柳谷第2分団第1部消防車庫（名荷下）</t>
  </si>
  <si>
    <t>西谷2453</t>
  </si>
  <si>
    <t>柳谷第2分団第2部消防車庫（古味）</t>
  </si>
  <si>
    <t>西谷5510</t>
  </si>
  <si>
    <t>柳谷第2分団第2部消防車庫（高野）</t>
  </si>
  <si>
    <t>西谷8473</t>
  </si>
  <si>
    <t>柳谷第3分団第1部消防車庫（旭）</t>
  </si>
  <si>
    <t>柳谷第3分団第1部消防車庫（窪田）</t>
  </si>
  <si>
    <t>中津4715</t>
  </si>
  <si>
    <t>久万65</t>
  </si>
  <si>
    <t>町立病院医師住宅</t>
  </si>
  <si>
    <t>久万29他</t>
  </si>
  <si>
    <t>町立病院医師住宅（橘の元住宅）</t>
  </si>
  <si>
    <t>久万14</t>
  </si>
  <si>
    <t>町立病院医師住宅（六本木住宅）</t>
  </si>
  <si>
    <t>久万979-4</t>
  </si>
  <si>
    <t>町立病院院長住宅</t>
  </si>
  <si>
    <t>看護師寮</t>
  </si>
  <si>
    <t>久万無線中継局</t>
  </si>
  <si>
    <t>大川嶺無線基地局</t>
  </si>
  <si>
    <t>柳谷無線基地局</t>
  </si>
  <si>
    <t>河合公衆トイレ</t>
  </si>
  <si>
    <t>上黒岩休憩所・公衆トイレ</t>
  </si>
  <si>
    <t>久万高原町下畑野川甲330</t>
  </si>
  <si>
    <t>稲作共同化施設格納庫</t>
  </si>
  <si>
    <t>美川農産物出荷施設</t>
  </si>
  <si>
    <t>沢渡40-4</t>
  </si>
  <si>
    <t>サテライトオフィス(車庫)</t>
  </si>
  <si>
    <t>建物等</t>
    <rPh sb="0" eb="3">
      <t>タテモノトウ</t>
    </rPh>
    <phoneticPr fontId="1"/>
  </si>
  <si>
    <t>鉄筋ｺﾝｸﾘｰﾄ</t>
    <phoneticPr fontId="1"/>
  </si>
  <si>
    <t>1978年</t>
    <rPh sb="4" eb="5">
      <t>ネン</t>
    </rPh>
    <phoneticPr fontId="1"/>
  </si>
  <si>
    <t>1977年</t>
    <rPh sb="4" eb="5">
      <t>ネン</t>
    </rPh>
    <phoneticPr fontId="1"/>
  </si>
  <si>
    <t>1982年</t>
    <rPh sb="4" eb="5">
      <t>ネン</t>
    </rPh>
    <phoneticPr fontId="1"/>
  </si>
  <si>
    <t>2000年</t>
    <rPh sb="4" eb="5">
      <t>ネン</t>
    </rPh>
    <phoneticPr fontId="1"/>
  </si>
  <si>
    <t>2005年</t>
    <rPh sb="4" eb="5">
      <t>ネン</t>
    </rPh>
    <phoneticPr fontId="1"/>
  </si>
  <si>
    <t>鉄骨造</t>
    <rPh sb="0" eb="3">
      <t>テッコツゾウ</t>
    </rPh>
    <phoneticPr fontId="1"/>
  </si>
  <si>
    <t>2006年</t>
    <rPh sb="4" eb="5">
      <t>ネン</t>
    </rPh>
    <phoneticPr fontId="1"/>
  </si>
  <si>
    <t>木造</t>
    <rPh sb="0" eb="2">
      <t>モクゾウ</t>
    </rPh>
    <phoneticPr fontId="1"/>
  </si>
  <si>
    <t>1975年</t>
    <rPh sb="4" eb="5">
      <t>ネン</t>
    </rPh>
    <phoneticPr fontId="1"/>
  </si>
  <si>
    <t>2011年</t>
    <rPh sb="4" eb="5">
      <t>ネン</t>
    </rPh>
    <phoneticPr fontId="1"/>
  </si>
  <si>
    <t>2004年</t>
    <rPh sb="4" eb="5">
      <t>ネン</t>
    </rPh>
    <phoneticPr fontId="1"/>
  </si>
  <si>
    <t>1981年</t>
    <rPh sb="4" eb="5">
      <t>ネン</t>
    </rPh>
    <phoneticPr fontId="1"/>
  </si>
  <si>
    <t>2008年</t>
    <rPh sb="4" eb="5">
      <t>ネン</t>
    </rPh>
    <phoneticPr fontId="1"/>
  </si>
  <si>
    <t>1998年</t>
    <rPh sb="4" eb="5">
      <t>ネン</t>
    </rPh>
    <phoneticPr fontId="1"/>
  </si>
  <si>
    <t>1984年</t>
    <rPh sb="4" eb="5">
      <t>ネン</t>
    </rPh>
    <phoneticPr fontId="1"/>
  </si>
  <si>
    <t>2003年</t>
    <rPh sb="4" eb="5">
      <t>ネン</t>
    </rPh>
    <phoneticPr fontId="1"/>
  </si>
  <si>
    <t>1999年</t>
    <rPh sb="4" eb="5">
      <t>ネン</t>
    </rPh>
    <phoneticPr fontId="1"/>
  </si>
  <si>
    <t>2002年</t>
    <rPh sb="4" eb="5">
      <t>ネン</t>
    </rPh>
    <phoneticPr fontId="1"/>
  </si>
  <si>
    <t>久万公園（管理事務所）</t>
    <phoneticPr fontId="1"/>
  </si>
  <si>
    <t>久万公園（便所棟）</t>
    <phoneticPr fontId="1"/>
  </si>
  <si>
    <t>1957年</t>
    <rPh sb="4" eb="5">
      <t>ネン</t>
    </rPh>
    <phoneticPr fontId="1"/>
  </si>
  <si>
    <t>1991年</t>
    <rPh sb="4" eb="5">
      <t>ネン</t>
    </rPh>
    <phoneticPr fontId="1"/>
  </si>
  <si>
    <t>住民課</t>
    <rPh sb="2" eb="3">
      <t>カ</t>
    </rPh>
    <phoneticPr fontId="1"/>
  </si>
  <si>
    <t>1983年</t>
    <rPh sb="4" eb="5">
      <t>ネン</t>
    </rPh>
    <phoneticPr fontId="1"/>
  </si>
  <si>
    <t>1964年</t>
    <rPh sb="4" eb="5">
      <t>ネン</t>
    </rPh>
    <phoneticPr fontId="1"/>
  </si>
  <si>
    <t>1960年</t>
    <rPh sb="4" eb="5">
      <t>ネン</t>
    </rPh>
    <phoneticPr fontId="1"/>
  </si>
  <si>
    <t>1995年</t>
    <rPh sb="4" eb="5">
      <t>ネン</t>
    </rPh>
    <phoneticPr fontId="1"/>
  </si>
  <si>
    <t>1992年</t>
    <rPh sb="4" eb="5">
      <t>ネン</t>
    </rPh>
    <phoneticPr fontId="1"/>
  </si>
  <si>
    <t>倉庫</t>
    <rPh sb="0" eb="2">
      <t>ソウコ</t>
    </rPh>
    <phoneticPr fontId="1"/>
  </si>
  <si>
    <t>1987年</t>
    <rPh sb="4" eb="5">
      <t>ネン</t>
    </rPh>
    <phoneticPr fontId="1"/>
  </si>
  <si>
    <t>軽量鉄骨造</t>
    <phoneticPr fontId="1"/>
  </si>
  <si>
    <t>1997年</t>
    <rPh sb="4" eb="5">
      <t>ネン</t>
    </rPh>
    <phoneticPr fontId="1"/>
  </si>
  <si>
    <t>1993年</t>
    <rPh sb="4" eb="5">
      <t>ネン</t>
    </rPh>
    <phoneticPr fontId="1"/>
  </si>
  <si>
    <t>1989年</t>
    <rPh sb="4" eb="5">
      <t>ネン</t>
    </rPh>
    <phoneticPr fontId="1"/>
  </si>
  <si>
    <t>1990年</t>
    <rPh sb="4" eb="5">
      <t>ネン</t>
    </rPh>
    <phoneticPr fontId="1"/>
  </si>
  <si>
    <t>望遠鏡ドーム</t>
    <phoneticPr fontId="1"/>
  </si>
  <si>
    <t>管理棟</t>
    <phoneticPr fontId="1"/>
  </si>
  <si>
    <t>本館</t>
    <rPh sb="0" eb="2">
      <t>ホンカン</t>
    </rPh>
    <phoneticPr fontId="1"/>
  </si>
  <si>
    <t>収蔵庫</t>
    <rPh sb="0" eb="3">
      <t>シュウゾウコ</t>
    </rPh>
    <phoneticPr fontId="1"/>
  </si>
  <si>
    <t>1974年</t>
    <rPh sb="4" eb="5">
      <t>ネン</t>
    </rPh>
    <phoneticPr fontId="1"/>
  </si>
  <si>
    <t>西谷健康増進センター</t>
    <phoneticPr fontId="1"/>
  </si>
  <si>
    <t>西谷生活改善センター</t>
    <phoneticPr fontId="1"/>
  </si>
  <si>
    <t>体育館</t>
    <rPh sb="0" eb="3">
      <t>タイイクカン</t>
    </rPh>
    <phoneticPr fontId="1"/>
  </si>
  <si>
    <t>多目的ドーム</t>
    <phoneticPr fontId="1"/>
  </si>
  <si>
    <t>便所棟</t>
    <phoneticPr fontId="1"/>
  </si>
  <si>
    <t>鉄骨鉄筋ｺﾝｸﾘｰﾄ</t>
    <phoneticPr fontId="1"/>
  </si>
  <si>
    <t>1985年</t>
    <rPh sb="4" eb="5">
      <t>ネン</t>
    </rPh>
    <phoneticPr fontId="1"/>
  </si>
  <si>
    <t>便所</t>
    <phoneticPr fontId="1"/>
  </si>
  <si>
    <t>国民宿舎</t>
    <phoneticPr fontId="1"/>
  </si>
  <si>
    <t>休憩所</t>
    <rPh sb="0" eb="3">
      <t>キュウケイジョ</t>
    </rPh>
    <phoneticPr fontId="1"/>
  </si>
  <si>
    <t>老人憩いの家</t>
    <phoneticPr fontId="1"/>
  </si>
  <si>
    <t>休憩所・展望台</t>
    <phoneticPr fontId="1"/>
  </si>
  <si>
    <t>1976年</t>
    <rPh sb="4" eb="5">
      <t>ネン</t>
    </rPh>
    <phoneticPr fontId="1"/>
  </si>
  <si>
    <t>1994年</t>
    <rPh sb="4" eb="5">
      <t>ネン</t>
    </rPh>
    <phoneticPr fontId="1"/>
  </si>
  <si>
    <t>面河特産品開発センター</t>
    <phoneticPr fontId="1"/>
  </si>
  <si>
    <t>公衆便所</t>
    <phoneticPr fontId="1"/>
  </si>
  <si>
    <t>ふるさと市場便所棟</t>
    <phoneticPr fontId="1"/>
  </si>
  <si>
    <t>トイレ</t>
    <phoneticPr fontId="1"/>
  </si>
  <si>
    <t>直売所</t>
    <phoneticPr fontId="1"/>
  </si>
  <si>
    <t>2007年</t>
    <rPh sb="4" eb="5">
      <t>ネン</t>
    </rPh>
    <phoneticPr fontId="1"/>
  </si>
  <si>
    <t>1966年</t>
    <rPh sb="4" eb="5">
      <t>ネン</t>
    </rPh>
    <phoneticPr fontId="1"/>
  </si>
  <si>
    <t>ウグイス</t>
    <phoneticPr fontId="1"/>
  </si>
  <si>
    <t>カッコウ</t>
    <phoneticPr fontId="1"/>
  </si>
  <si>
    <t>ヒバリ</t>
    <phoneticPr fontId="1"/>
  </si>
  <si>
    <t>オオルリ</t>
    <phoneticPr fontId="1"/>
  </si>
  <si>
    <t>コマドリ</t>
    <phoneticPr fontId="1"/>
  </si>
  <si>
    <t>バーベキューステージ</t>
    <phoneticPr fontId="1"/>
  </si>
  <si>
    <t>1971年</t>
    <rPh sb="4" eb="5">
      <t>ネン</t>
    </rPh>
    <phoneticPr fontId="1"/>
  </si>
  <si>
    <t>1972年</t>
    <rPh sb="4" eb="5">
      <t>ネン</t>
    </rPh>
    <phoneticPr fontId="1"/>
  </si>
  <si>
    <t>1996年</t>
    <rPh sb="4" eb="5">
      <t>ネン</t>
    </rPh>
    <phoneticPr fontId="1"/>
  </si>
  <si>
    <t>1979年</t>
    <rPh sb="4" eb="5">
      <t>ネン</t>
    </rPh>
    <phoneticPr fontId="1"/>
  </si>
  <si>
    <t>四国カルスト牧場</t>
    <phoneticPr fontId="1"/>
  </si>
  <si>
    <t>軽量鉄骨造</t>
    <rPh sb="0" eb="5">
      <t>ケイリョウテッコツゾウ</t>
    </rPh>
    <phoneticPr fontId="1"/>
  </si>
  <si>
    <t>入野教員住宅1</t>
    <phoneticPr fontId="1"/>
  </si>
  <si>
    <t>入野教員住宅2</t>
    <phoneticPr fontId="1"/>
  </si>
  <si>
    <t>菅生教員住宅1</t>
    <phoneticPr fontId="1"/>
  </si>
  <si>
    <t>菅生教員住宅2</t>
    <phoneticPr fontId="1"/>
  </si>
  <si>
    <t>大寄旧3</t>
    <phoneticPr fontId="1"/>
  </si>
  <si>
    <t>大寄新1</t>
    <phoneticPr fontId="1"/>
  </si>
  <si>
    <t>大寄新2</t>
    <phoneticPr fontId="1"/>
  </si>
  <si>
    <t>1980年</t>
    <rPh sb="4" eb="5">
      <t>ネン</t>
    </rPh>
    <phoneticPr fontId="1"/>
  </si>
  <si>
    <t>校長住宅</t>
    <rPh sb="0" eb="4">
      <t>コウチョウジュウタク</t>
    </rPh>
    <phoneticPr fontId="1"/>
  </si>
  <si>
    <t>教頭住宅</t>
    <rPh sb="0" eb="4">
      <t>キョウトウジュウタク</t>
    </rPh>
    <phoneticPr fontId="1"/>
  </si>
  <si>
    <t>教頭</t>
    <rPh sb="0" eb="2">
      <t>キョウトウ</t>
    </rPh>
    <phoneticPr fontId="1"/>
  </si>
  <si>
    <t>校長</t>
    <phoneticPr fontId="1"/>
  </si>
  <si>
    <t>1986年</t>
    <rPh sb="4" eb="5">
      <t>ネン</t>
    </rPh>
    <phoneticPr fontId="1"/>
  </si>
  <si>
    <t>旧清和寮1</t>
    <phoneticPr fontId="1"/>
  </si>
  <si>
    <t>旧清和寮2</t>
    <phoneticPr fontId="1"/>
  </si>
  <si>
    <t>1965年</t>
    <rPh sb="4" eb="5">
      <t>ネン</t>
    </rPh>
    <phoneticPr fontId="1"/>
  </si>
  <si>
    <t>露峰甲364番</t>
    <phoneticPr fontId="1"/>
  </si>
  <si>
    <t>ﾄｲﾚ等</t>
    <rPh sb="3" eb="4">
      <t>トウ</t>
    </rPh>
    <phoneticPr fontId="2"/>
  </si>
  <si>
    <t>2001年</t>
    <rPh sb="4" eb="5">
      <t>ネン</t>
    </rPh>
    <phoneticPr fontId="1"/>
  </si>
  <si>
    <t>クリニック</t>
    <phoneticPr fontId="1"/>
  </si>
  <si>
    <t>歯科診療所</t>
    <phoneticPr fontId="1"/>
  </si>
  <si>
    <t>1958年</t>
    <rPh sb="4" eb="5">
      <t>ネン</t>
    </rPh>
    <phoneticPr fontId="1"/>
  </si>
  <si>
    <t>2017年</t>
    <rPh sb="4" eb="5">
      <t>ネン</t>
    </rPh>
    <phoneticPr fontId="1"/>
  </si>
  <si>
    <t>消防庁舎建築予定地事務所</t>
    <phoneticPr fontId="1"/>
  </si>
  <si>
    <t>車庫</t>
    <phoneticPr fontId="1"/>
  </si>
  <si>
    <t>鉄骨鉄筋ｺﾝｸﾘｰﾄ</t>
    <rPh sb="0" eb="2">
      <t>テッコツ</t>
    </rPh>
    <phoneticPr fontId="1"/>
  </si>
  <si>
    <t>倉庫</t>
    <phoneticPr fontId="1"/>
  </si>
  <si>
    <t>木造</t>
    <phoneticPr fontId="1"/>
  </si>
  <si>
    <t>校舎</t>
    <phoneticPr fontId="1"/>
  </si>
  <si>
    <t>2012年</t>
    <rPh sb="4" eb="5">
      <t>ネン</t>
    </rPh>
    <phoneticPr fontId="1"/>
  </si>
  <si>
    <t>ー</t>
    <phoneticPr fontId="1"/>
  </si>
  <si>
    <t>1950年</t>
    <rPh sb="4" eb="5">
      <t>ネン</t>
    </rPh>
    <phoneticPr fontId="1"/>
  </si>
  <si>
    <t>1948年</t>
    <rPh sb="4" eb="5">
      <t>ネン</t>
    </rPh>
    <phoneticPr fontId="1"/>
  </si>
  <si>
    <t>中津教員住宅</t>
    <phoneticPr fontId="1"/>
  </si>
  <si>
    <t>1980年</t>
    <rPh sb="3" eb="4">
      <t>ネン</t>
    </rPh>
    <phoneticPr fontId="1"/>
  </si>
  <si>
    <t>久万65</t>
    <phoneticPr fontId="1"/>
  </si>
  <si>
    <t>橋の元住宅1</t>
    <phoneticPr fontId="1"/>
  </si>
  <si>
    <t>橋の元住宅2</t>
  </si>
  <si>
    <t>橋の元住宅3</t>
  </si>
  <si>
    <t>東明神甲455番地</t>
    <phoneticPr fontId="1"/>
  </si>
  <si>
    <t>東明神甲495番地2</t>
    <phoneticPr fontId="1"/>
  </si>
  <si>
    <t>東明神甲495番地11</t>
    <phoneticPr fontId="1"/>
  </si>
  <si>
    <t>新開団地</t>
    <phoneticPr fontId="1"/>
  </si>
  <si>
    <t>2014年</t>
    <rPh sb="4" eb="5">
      <t>ネン</t>
    </rPh>
    <phoneticPr fontId="1"/>
  </si>
  <si>
    <t>入野1813番地</t>
    <phoneticPr fontId="1"/>
  </si>
  <si>
    <t>入野1828番地</t>
    <phoneticPr fontId="1"/>
  </si>
  <si>
    <t>5、6</t>
    <phoneticPr fontId="1"/>
  </si>
  <si>
    <t>1968年</t>
    <rPh sb="4" eb="5">
      <t>ネン</t>
    </rPh>
    <phoneticPr fontId="1"/>
  </si>
  <si>
    <t>1969年</t>
    <rPh sb="4" eb="5">
      <t>ネン</t>
    </rPh>
    <phoneticPr fontId="1"/>
  </si>
  <si>
    <t>入野1830番地</t>
    <phoneticPr fontId="1"/>
  </si>
  <si>
    <t>31～40</t>
    <phoneticPr fontId="1"/>
  </si>
  <si>
    <t>41～50</t>
    <phoneticPr fontId="1"/>
  </si>
  <si>
    <t>51～60</t>
    <phoneticPr fontId="1"/>
  </si>
  <si>
    <t>61～70</t>
    <phoneticPr fontId="1"/>
  </si>
  <si>
    <t>71～85</t>
    <phoneticPr fontId="1"/>
  </si>
  <si>
    <t>101～106、201～206、301～306</t>
    <phoneticPr fontId="1"/>
  </si>
  <si>
    <t>101～104、201～204、301～304</t>
    <phoneticPr fontId="1"/>
  </si>
  <si>
    <t>1～10</t>
    <phoneticPr fontId="1"/>
  </si>
  <si>
    <t>1～3</t>
    <phoneticPr fontId="1"/>
  </si>
  <si>
    <t>7</t>
    <phoneticPr fontId="1"/>
  </si>
  <si>
    <t>下畑野川団地</t>
    <phoneticPr fontId="1"/>
  </si>
  <si>
    <t>下畑野川甲365番地1</t>
    <phoneticPr fontId="1"/>
  </si>
  <si>
    <t>下畑野川甲365番地2</t>
    <phoneticPr fontId="1"/>
  </si>
  <si>
    <t>下畑野川甲357番地1</t>
    <phoneticPr fontId="1"/>
  </si>
  <si>
    <t>1～8</t>
    <phoneticPr fontId="1"/>
  </si>
  <si>
    <t>9、10</t>
    <phoneticPr fontId="1"/>
  </si>
  <si>
    <t>下畑野川住宅（２）</t>
    <phoneticPr fontId="1"/>
  </si>
  <si>
    <t>下畑野川住宅（３）</t>
    <phoneticPr fontId="1"/>
  </si>
  <si>
    <t>1954年</t>
    <rPh sb="4" eb="5">
      <t>ネン</t>
    </rPh>
    <phoneticPr fontId="1"/>
  </si>
  <si>
    <t>1、2</t>
    <phoneticPr fontId="1"/>
  </si>
  <si>
    <t>3、4</t>
    <phoneticPr fontId="1"/>
  </si>
  <si>
    <t>1～３</t>
    <phoneticPr fontId="1"/>
  </si>
  <si>
    <t>101～106、201～206</t>
    <phoneticPr fontId="1"/>
  </si>
  <si>
    <t>1</t>
    <phoneticPr fontId="1"/>
  </si>
  <si>
    <t>2</t>
    <phoneticPr fontId="1"/>
  </si>
  <si>
    <t>妙団地</t>
    <phoneticPr fontId="1"/>
  </si>
  <si>
    <t>御三戸第一団地</t>
    <phoneticPr fontId="1"/>
  </si>
  <si>
    <t>西古味公営住宅</t>
    <phoneticPr fontId="1"/>
  </si>
  <si>
    <t>上黒岩2775番地</t>
    <phoneticPr fontId="1"/>
  </si>
  <si>
    <t>上黒岩2787番地</t>
    <phoneticPr fontId="1"/>
  </si>
  <si>
    <t>25～28</t>
    <phoneticPr fontId="1"/>
  </si>
  <si>
    <t>1955年</t>
    <rPh sb="4" eb="5">
      <t>ネン</t>
    </rPh>
    <phoneticPr fontId="1"/>
  </si>
  <si>
    <t>71、72</t>
    <phoneticPr fontId="1"/>
  </si>
  <si>
    <t>西谷10183番地</t>
    <phoneticPr fontId="1"/>
  </si>
  <si>
    <t>西谷10185番地</t>
    <phoneticPr fontId="1"/>
  </si>
  <si>
    <t>－</t>
    <phoneticPr fontId="1"/>
  </si>
  <si>
    <t>菅生2番耕地1346番地</t>
    <phoneticPr fontId="1"/>
  </si>
  <si>
    <t>菅生2番耕地1345番地</t>
    <phoneticPr fontId="1"/>
  </si>
  <si>
    <t>菅生2番耕地1342番地</t>
    <phoneticPr fontId="1"/>
  </si>
  <si>
    <t>下畑野甲373番地</t>
    <rPh sb="0" eb="3">
      <t>シモハタノ</t>
    </rPh>
    <phoneticPr fontId="1"/>
  </si>
  <si>
    <t>住吉1～4</t>
    <rPh sb="0" eb="2">
      <t>スミヨシ</t>
    </rPh>
    <phoneticPr fontId="1"/>
  </si>
  <si>
    <t>渋草2602番地</t>
    <phoneticPr fontId="1"/>
  </si>
  <si>
    <t>七鳥2596番地</t>
    <phoneticPr fontId="1"/>
  </si>
  <si>
    <t>七鳥2563番地</t>
    <phoneticPr fontId="1"/>
  </si>
  <si>
    <t>旧面河観光センター横倉庫（旧公営企業課事務所）</t>
    <phoneticPr fontId="1"/>
  </si>
  <si>
    <t>柳谷水産物処理加工施設</t>
    <phoneticPr fontId="1"/>
  </si>
  <si>
    <t>ハイランドパークみかわ</t>
    <phoneticPr fontId="1"/>
  </si>
  <si>
    <t>天体観測館</t>
    <phoneticPr fontId="1"/>
  </si>
  <si>
    <t>下畑野川乙488番地</t>
    <phoneticPr fontId="1"/>
  </si>
  <si>
    <t>特定公共賃貸住宅菅生大宝団地</t>
    <phoneticPr fontId="1"/>
  </si>
  <si>
    <t>ｺﾝｸﾘｰﾄﾌﾞﾛｯｸ</t>
    <phoneticPr fontId="1"/>
  </si>
  <si>
    <t>久万高原町役場庁舎</t>
  </si>
  <si>
    <t>鉄筋ｺﾝｸﾘｰﾄ</t>
  </si>
  <si>
    <t>1959年</t>
  </si>
  <si>
    <t>久万高原町役場庁舎倉庫</t>
  </si>
  <si>
    <t>1978年</t>
  </si>
  <si>
    <t>2010年</t>
  </si>
  <si>
    <t>1982年</t>
  </si>
  <si>
    <t>2000年</t>
  </si>
  <si>
    <t>木造</t>
  </si>
  <si>
    <t>1998年</t>
  </si>
  <si>
    <t>鉄骨造</t>
  </si>
  <si>
    <t>1981年</t>
  </si>
  <si>
    <t>1984年</t>
  </si>
  <si>
    <t>車庫棟</t>
  </si>
  <si>
    <t>ｺﾝｸﾘｰﾄﾌﾞﾛｯｸ</t>
  </si>
  <si>
    <t>2006年</t>
  </si>
  <si>
    <t>1975年</t>
  </si>
  <si>
    <t>2011年</t>
  </si>
  <si>
    <t>2008年</t>
  </si>
  <si>
    <t>2004年</t>
  </si>
  <si>
    <t>2013年</t>
  </si>
  <si>
    <t>古味多目的施設</t>
    <phoneticPr fontId="1"/>
  </si>
  <si>
    <t>西谷3440</t>
    <phoneticPr fontId="1"/>
  </si>
  <si>
    <t>産業文化会館</t>
    <phoneticPr fontId="1"/>
  </si>
  <si>
    <t>美川農村環境改善センター</t>
    <phoneticPr fontId="1"/>
  </si>
  <si>
    <t>上黒岩2923番地1</t>
    <phoneticPr fontId="1"/>
  </si>
  <si>
    <t>久万188</t>
    <phoneticPr fontId="1"/>
  </si>
  <si>
    <t>美川支所</t>
    <phoneticPr fontId="1"/>
  </si>
  <si>
    <t>柳谷支所（ふるさと創造の館こかげ）</t>
    <phoneticPr fontId="1"/>
  </si>
  <si>
    <t>落合分館（落合ふれあい館）</t>
    <phoneticPr fontId="1"/>
  </si>
  <si>
    <t>露峰甲2519番地4</t>
    <phoneticPr fontId="1"/>
  </si>
  <si>
    <t>下直瀬分館（下直瀬ふれあい館）</t>
    <phoneticPr fontId="1"/>
  </si>
  <si>
    <t>直瀬甲2881番地1</t>
    <phoneticPr fontId="1"/>
  </si>
  <si>
    <t>上直瀬分館（直瀬住民センター）</t>
    <phoneticPr fontId="1"/>
  </si>
  <si>
    <t>中組分館</t>
    <phoneticPr fontId="1"/>
  </si>
  <si>
    <t>中組2424番地</t>
    <phoneticPr fontId="1"/>
  </si>
  <si>
    <t>黒藤川分館（黒藤川コミュニティセンター）</t>
    <phoneticPr fontId="1"/>
  </si>
  <si>
    <t>東川分館（東川健康増進センター）</t>
    <phoneticPr fontId="1"/>
  </si>
  <si>
    <t>面河山岳博物館</t>
    <phoneticPr fontId="1"/>
  </si>
  <si>
    <t>久万美術館</t>
    <phoneticPr fontId="1"/>
  </si>
  <si>
    <t>物産館みどり</t>
    <phoneticPr fontId="1"/>
  </si>
  <si>
    <t>久万高原駅「やまなみ」</t>
    <phoneticPr fontId="1"/>
  </si>
  <si>
    <t>久万202-3</t>
    <phoneticPr fontId="1"/>
  </si>
  <si>
    <t>農産物加工組合農産物加工場</t>
    <phoneticPr fontId="1"/>
  </si>
  <si>
    <t>久万高原町下畑野川甲330</t>
    <phoneticPr fontId="1"/>
  </si>
  <si>
    <t>明神小学校</t>
    <phoneticPr fontId="1"/>
  </si>
  <si>
    <t>上野尻甲846番地</t>
    <phoneticPr fontId="1"/>
  </si>
  <si>
    <t>東明神甲698番地１</t>
    <phoneticPr fontId="1"/>
  </si>
  <si>
    <t>上畑野川甲521番地1</t>
    <phoneticPr fontId="1"/>
  </si>
  <si>
    <t>直瀬小学校</t>
    <phoneticPr fontId="1"/>
  </si>
  <si>
    <t>父二峰小学校</t>
    <phoneticPr fontId="1"/>
  </si>
  <si>
    <t>父二峰幼稚園</t>
    <phoneticPr fontId="1"/>
  </si>
  <si>
    <t>明神幼稚園</t>
    <phoneticPr fontId="1"/>
  </si>
  <si>
    <t>久万幼稚園</t>
    <phoneticPr fontId="1"/>
  </si>
  <si>
    <t>上野尻甲751番地1</t>
    <phoneticPr fontId="1"/>
  </si>
  <si>
    <t>畑野川幼稚園</t>
    <phoneticPr fontId="1"/>
  </si>
  <si>
    <t>直瀬幼稚園</t>
    <phoneticPr fontId="1"/>
  </si>
  <si>
    <t>美川幼稚園</t>
    <phoneticPr fontId="1"/>
  </si>
  <si>
    <t>仕七川幼稚園</t>
    <phoneticPr fontId="1"/>
  </si>
  <si>
    <t>久万中学校</t>
    <phoneticPr fontId="1"/>
  </si>
  <si>
    <t>柳谷幼・小・中学校</t>
    <phoneticPr fontId="1"/>
  </si>
  <si>
    <t>美川中学校</t>
    <phoneticPr fontId="1"/>
  </si>
  <si>
    <t>柳井川3723</t>
    <phoneticPr fontId="1"/>
  </si>
  <si>
    <t>上黒岩32</t>
    <phoneticPr fontId="1"/>
  </si>
  <si>
    <t>上黒岩2840番地</t>
    <phoneticPr fontId="1"/>
  </si>
  <si>
    <t>若竹寮</t>
    <phoneticPr fontId="1"/>
  </si>
  <si>
    <t>美川給食センター</t>
    <phoneticPr fontId="1"/>
  </si>
  <si>
    <t>美川歯科診療所</t>
    <phoneticPr fontId="1"/>
  </si>
  <si>
    <t>柳谷診療所（吉村内科）</t>
    <phoneticPr fontId="1"/>
  </si>
  <si>
    <t>日野浦7757番地</t>
    <phoneticPr fontId="1"/>
  </si>
  <si>
    <t>成河特定公共賃貸住宅</t>
    <phoneticPr fontId="1"/>
  </si>
  <si>
    <t>御三戸特定公共賃貸住宅</t>
    <phoneticPr fontId="1"/>
  </si>
  <si>
    <t>上黒岩34番地3</t>
    <phoneticPr fontId="1"/>
  </si>
  <si>
    <t>新春日台1団地</t>
    <phoneticPr fontId="1"/>
  </si>
  <si>
    <t>菅生2番耕地829番地1</t>
    <phoneticPr fontId="1"/>
  </si>
  <si>
    <t>上野尻甲260番地</t>
    <phoneticPr fontId="1"/>
  </si>
  <si>
    <t>柳井川3368番地</t>
    <phoneticPr fontId="1"/>
  </si>
  <si>
    <t>下畑野川363－3</t>
    <phoneticPr fontId="1"/>
  </si>
  <si>
    <t>柳井川940番地</t>
    <phoneticPr fontId="1"/>
  </si>
  <si>
    <t>管理住宅せせらぎハイツ</t>
    <phoneticPr fontId="1"/>
  </si>
  <si>
    <t>下畑野川管理住宅</t>
    <phoneticPr fontId="1"/>
  </si>
  <si>
    <t>久万斎場</t>
    <phoneticPr fontId="1"/>
  </si>
  <si>
    <t>ふもと友愛館</t>
    <phoneticPr fontId="1"/>
  </si>
  <si>
    <t>直瀬甲518-2</t>
    <phoneticPr fontId="1"/>
  </si>
  <si>
    <t>まちなか交流館</t>
    <phoneticPr fontId="1"/>
  </si>
  <si>
    <t>久万135</t>
    <phoneticPr fontId="1"/>
  </si>
  <si>
    <t>サテライトオフィス(オフィス)</t>
    <phoneticPr fontId="1"/>
  </si>
  <si>
    <t>下野尻甲33</t>
    <phoneticPr fontId="1"/>
  </si>
  <si>
    <t>地域食材供給施設さくらぎ</t>
    <phoneticPr fontId="1"/>
  </si>
  <si>
    <t>上畑野川甲1723-1</t>
    <phoneticPr fontId="1"/>
  </si>
  <si>
    <t>父野川・露峰クリーンセンター</t>
    <phoneticPr fontId="1"/>
  </si>
  <si>
    <t>露峰甲2736番</t>
    <phoneticPr fontId="1"/>
  </si>
  <si>
    <t>二名クリーンセンター</t>
    <phoneticPr fontId="1"/>
  </si>
  <si>
    <t>畑野川処理場</t>
    <phoneticPr fontId="1"/>
  </si>
  <si>
    <t>下畑野川甲番124番</t>
    <phoneticPr fontId="1"/>
  </si>
  <si>
    <t>久万71-1</t>
    <phoneticPr fontId="1"/>
  </si>
  <si>
    <t>上黒岩2840</t>
    <phoneticPr fontId="1"/>
  </si>
  <si>
    <t>入野倉庫</t>
    <phoneticPr fontId="1"/>
  </si>
  <si>
    <t>露峰甲374－1</t>
    <phoneticPr fontId="1"/>
  </si>
  <si>
    <t>相の木26</t>
    <phoneticPr fontId="1"/>
  </si>
  <si>
    <t>畑野川小学校</t>
    <phoneticPr fontId="1"/>
  </si>
  <si>
    <t>黒藤川1086</t>
    <phoneticPr fontId="1"/>
  </si>
  <si>
    <t>東川4900番地1</t>
    <phoneticPr fontId="1"/>
  </si>
  <si>
    <t>久万小学校</t>
    <phoneticPr fontId="1"/>
  </si>
  <si>
    <t>直瀬甲3974番地3</t>
    <phoneticPr fontId="1"/>
  </si>
  <si>
    <t>露峰甲364番地</t>
    <phoneticPr fontId="1"/>
  </si>
  <si>
    <t>美川小学校</t>
    <phoneticPr fontId="1"/>
  </si>
  <si>
    <t>大川4333番地</t>
    <phoneticPr fontId="1"/>
  </si>
  <si>
    <t>久万600番地</t>
    <phoneticPr fontId="1"/>
  </si>
  <si>
    <t>柳井川3542番地</t>
    <phoneticPr fontId="1"/>
  </si>
  <si>
    <t>柳井川950番地</t>
    <phoneticPr fontId="1"/>
  </si>
  <si>
    <t>久万高原町役場</t>
    <phoneticPr fontId="1"/>
  </si>
  <si>
    <t>自然休養村センター</t>
    <phoneticPr fontId="1"/>
  </si>
  <si>
    <t>面河住民センター</t>
    <phoneticPr fontId="1"/>
  </si>
  <si>
    <t>久万212番地</t>
    <phoneticPr fontId="1"/>
  </si>
  <si>
    <t>渋草2431番地</t>
    <phoneticPr fontId="1"/>
  </si>
  <si>
    <t>【施設等総合管理計画より】
・鉄筋コンクリート:80年
・鉄骨造:80年建替
・木造50年建替(学校施設80年建替)
・PV耐用年数17年取換</t>
    <rPh sb="1" eb="4">
      <t>シセツトウ</t>
    </rPh>
    <rPh sb="4" eb="8">
      <t>ソウゴウカンリ</t>
    </rPh>
    <rPh sb="8" eb="10">
      <t>ケイカク</t>
    </rPh>
    <rPh sb="15" eb="17">
      <t>テッキン</t>
    </rPh>
    <rPh sb="26" eb="27">
      <t>ネン</t>
    </rPh>
    <rPh sb="29" eb="31">
      <t>テッコツ</t>
    </rPh>
    <rPh sb="31" eb="32">
      <t>ヅクリ</t>
    </rPh>
    <rPh sb="35" eb="36">
      <t>ネン</t>
    </rPh>
    <rPh sb="36" eb="37">
      <t>タ</t>
    </rPh>
    <rPh sb="37" eb="38">
      <t>カ</t>
    </rPh>
    <rPh sb="40" eb="42">
      <t>モクゾウ</t>
    </rPh>
    <rPh sb="44" eb="45">
      <t>ネン</t>
    </rPh>
    <rPh sb="48" eb="52">
      <t>ガッコウシセツ</t>
    </rPh>
    <rPh sb="54" eb="55">
      <t>ネン</t>
    </rPh>
    <rPh sb="62" eb="64">
      <t>タイヨウ</t>
    </rPh>
    <rPh sb="64" eb="66">
      <t>ネンスウ</t>
    </rPh>
    <rPh sb="68" eb="69">
      <t>ネン</t>
    </rPh>
    <rPh sb="69" eb="70">
      <t>ト</t>
    </rPh>
    <rPh sb="70" eb="71">
      <t>カ</t>
    </rPh>
    <phoneticPr fontId="2"/>
  </si>
  <si>
    <t>鉄骨</t>
    <rPh sb="0" eb="2">
      <t>テッコツ</t>
    </rPh>
    <phoneticPr fontId="1"/>
  </si>
  <si>
    <t>小さな倉庫、車庫、バス停等も除く</t>
    <rPh sb="11" eb="12">
      <t>テイ</t>
    </rPh>
    <phoneticPr fontId="1"/>
  </si>
  <si>
    <t>(※1)改修工事時期とラップ
(PV設置時期調整要)</t>
    <rPh sb="4" eb="6">
      <t>カイシュウ</t>
    </rPh>
    <rPh sb="6" eb="8">
      <t>コウジ</t>
    </rPh>
    <rPh sb="8" eb="10">
      <t>ジキ</t>
    </rPh>
    <rPh sb="18" eb="20">
      <t>セッチ</t>
    </rPh>
    <rPh sb="20" eb="22">
      <t>ジキ</t>
    </rPh>
    <rPh sb="22" eb="24">
      <t>チョウセイ</t>
    </rPh>
    <rPh sb="24" eb="25">
      <t>ヨウ</t>
    </rPh>
    <phoneticPr fontId="2"/>
  </si>
  <si>
    <r>
      <t xml:space="preserve">【個別施設管理計画より】
・健全度評価:屋根部C,D判定        </t>
    </r>
    <r>
      <rPr>
        <b/>
        <sz val="10"/>
        <color theme="1"/>
        <rFont val="メイリオ"/>
        <family val="3"/>
        <charset val="128"/>
      </rPr>
      <t xml:space="preserve"> (別紙-1参照)</t>
    </r>
    <r>
      <rPr>
        <sz val="10"/>
        <color theme="1"/>
        <rFont val="メイリオ"/>
        <family val="3"/>
        <charset val="128"/>
      </rPr>
      <t xml:space="preserve">
　　　　　　  施設健全性75点以下
・屋根形状:R屋根等                      </t>
    </r>
    <r>
      <rPr>
        <b/>
        <sz val="10"/>
        <color theme="1"/>
        <rFont val="メイリオ"/>
        <family val="3"/>
        <charset val="128"/>
      </rPr>
      <t xml:space="preserve"> (別紙-2参照)</t>
    </r>
    <rPh sb="1" eb="3">
      <t>コベツ</t>
    </rPh>
    <rPh sb="3" eb="5">
      <t>シセツ</t>
    </rPh>
    <rPh sb="5" eb="9">
      <t>カンリケイカク</t>
    </rPh>
    <rPh sb="14" eb="17">
      <t>ケンゼンド</t>
    </rPh>
    <rPh sb="17" eb="19">
      <t>ヒョウカ</t>
    </rPh>
    <rPh sb="20" eb="23">
      <t>ヤネブ</t>
    </rPh>
    <rPh sb="26" eb="28">
      <t>ハンテイ</t>
    </rPh>
    <rPh sb="38" eb="40">
      <t>ベッシ</t>
    </rPh>
    <rPh sb="42" eb="44">
      <t>サンショウ</t>
    </rPh>
    <rPh sb="54" eb="56">
      <t>シセツ</t>
    </rPh>
    <rPh sb="56" eb="59">
      <t>ケンゼンセイ</t>
    </rPh>
    <rPh sb="61" eb="62">
      <t>テン</t>
    </rPh>
    <rPh sb="62" eb="64">
      <t>イカ</t>
    </rPh>
    <rPh sb="66" eb="68">
      <t>ヤネ</t>
    </rPh>
    <rPh sb="68" eb="70">
      <t>ケイジョウ</t>
    </rPh>
    <rPh sb="72" eb="74">
      <t>ヤネ</t>
    </rPh>
    <rPh sb="74" eb="75">
      <t>トウ</t>
    </rPh>
    <phoneticPr fontId="2"/>
  </si>
  <si>
    <t>鉄骨造、
軽量鉄骨造</t>
    <rPh sb="0" eb="3">
      <t>テッコツゾウ</t>
    </rPh>
    <rPh sb="5" eb="7">
      <t>ケイリョウ</t>
    </rPh>
    <rPh sb="7" eb="10">
      <t>テッコツゾウ</t>
    </rPh>
    <phoneticPr fontId="1"/>
  </si>
  <si>
    <t>日野浦4381番地　</t>
    <phoneticPr fontId="1"/>
  </si>
  <si>
    <t>菅生3番耕地589番地5</t>
    <phoneticPr fontId="1"/>
  </si>
  <si>
    <t>落出駅</t>
    <phoneticPr fontId="1"/>
  </si>
  <si>
    <t>柳井川763</t>
    <phoneticPr fontId="1"/>
  </si>
  <si>
    <t>西谷8111番地</t>
    <phoneticPr fontId="1"/>
  </si>
  <si>
    <t>姫鶴荘</t>
    <phoneticPr fontId="1"/>
  </si>
  <si>
    <t>まちづくり戦略課</t>
  </si>
  <si>
    <t>まちづくり戦略課</t>
    <rPh sb="5" eb="8">
      <t>センリャクカ</t>
    </rPh>
    <phoneticPr fontId="1"/>
  </si>
  <si>
    <t>まちづくり戦略課</t>
    <phoneticPr fontId="1"/>
  </si>
  <si>
    <t>建設課</t>
    <rPh sb="0" eb="3">
      <t>ケンセツカ</t>
    </rPh>
    <phoneticPr fontId="1"/>
  </si>
  <si>
    <t>養護老人ホームささゆり荘</t>
  </si>
  <si>
    <t>久万浄化センター（せせらぎ）</t>
  </si>
  <si>
    <t>久万農業公園</t>
  </si>
  <si>
    <t>ふるさと旅行村</t>
  </si>
  <si>
    <t>白銀荘</t>
  </si>
  <si>
    <t>農村活性化センターみかわ</t>
  </si>
  <si>
    <t>仕七川小学校</t>
  </si>
  <si>
    <t>明神分館</t>
  </si>
  <si>
    <t>野尻分館</t>
  </si>
  <si>
    <t>露峰分館</t>
  </si>
  <si>
    <t>下畑野川分館</t>
  </si>
  <si>
    <t>上畑野川公民館</t>
  </si>
  <si>
    <t>二名分館</t>
  </si>
  <si>
    <t>父野川分館</t>
  </si>
  <si>
    <t>前組生きがい活動センター</t>
  </si>
  <si>
    <t>相の峰分館</t>
  </si>
  <si>
    <t>渋草分館</t>
  </si>
  <si>
    <t>柳井川分館</t>
  </si>
  <si>
    <t>すぱーく久万</t>
  </si>
  <si>
    <t>久万海洋センター</t>
  </si>
  <si>
    <t>面河体育館</t>
  </si>
  <si>
    <t>面河診療所</t>
  </si>
  <si>
    <t>父二峰診療所</t>
  </si>
  <si>
    <t>道の駅天空の郷さんさん</t>
  </si>
  <si>
    <t>菅生2-626</t>
  </si>
  <si>
    <t>菅生二番耕地160番地</t>
  </si>
  <si>
    <t>上黒岩2840-1</t>
  </si>
  <si>
    <t>渋草2322番地</t>
  </si>
  <si>
    <t>入野1855-6</t>
  </si>
  <si>
    <t>教育委員会</t>
    <rPh sb="0" eb="5">
      <t>キョウイクイインカイ</t>
    </rPh>
    <phoneticPr fontId="1"/>
  </si>
  <si>
    <t>建築年</t>
    <phoneticPr fontId="1"/>
  </si>
  <si>
    <t>○公共施設のLED化に向けた調査一覧表</t>
    <rPh sb="1" eb="5">
      <t>コウキョウシセツ</t>
    </rPh>
    <rPh sb="9" eb="10">
      <t>カ</t>
    </rPh>
    <rPh sb="11" eb="12">
      <t>ム</t>
    </rPh>
    <rPh sb="14" eb="16">
      <t>チョウサ</t>
    </rPh>
    <rPh sb="16" eb="19">
      <t>イチランヒョウ</t>
    </rPh>
    <phoneticPr fontId="1"/>
  </si>
  <si>
    <t>西谷10203</t>
    <phoneticPr fontId="1"/>
  </si>
  <si>
    <t>中津1295</t>
    <phoneticPr fontId="1"/>
  </si>
  <si>
    <t>直瀬乙1636</t>
    <phoneticPr fontId="1"/>
  </si>
  <si>
    <t>相の木26</t>
  </si>
  <si>
    <t>姫鶴荘</t>
  </si>
  <si>
    <t>四国カルスト牧場</t>
  </si>
  <si>
    <t>久万小学校</t>
  </si>
  <si>
    <t>上野尻甲846番地</t>
  </si>
  <si>
    <t>明神小学校</t>
  </si>
  <si>
    <t>東明神甲698番地１</t>
  </si>
  <si>
    <t>畑野川小学校</t>
  </si>
  <si>
    <t>上畑野川甲521番地1</t>
  </si>
  <si>
    <t>直瀬小学校</t>
  </si>
  <si>
    <t>父二峰小学校</t>
  </si>
  <si>
    <t>露峰甲364番地</t>
  </si>
  <si>
    <t>美川小学校</t>
  </si>
  <si>
    <t>大川4333番地</t>
  </si>
  <si>
    <t>美川中学校</t>
  </si>
  <si>
    <t>柳谷幼・小・中学校</t>
  </si>
  <si>
    <t>柳井川3542番地</t>
  </si>
  <si>
    <t>久万中学校</t>
  </si>
  <si>
    <t>久万600番地</t>
  </si>
  <si>
    <t>露峰甲374－1</t>
  </si>
  <si>
    <t>久万高原町役場</t>
  </si>
  <si>
    <t>久万212番地</t>
  </si>
  <si>
    <t>特定公共賃貸住宅菅生大宝団地</t>
  </si>
  <si>
    <t>成河特定公共賃貸住宅</t>
  </si>
  <si>
    <t>日野浦7757番地</t>
  </si>
  <si>
    <t>渋草2602番地</t>
  </si>
  <si>
    <t>入野1813番地</t>
  </si>
  <si>
    <t>入野1828番地</t>
  </si>
  <si>
    <t>新春日台1団地</t>
  </si>
  <si>
    <t>菅生2番耕地829番地1</t>
  </si>
  <si>
    <t>上野尻甲260番地</t>
  </si>
  <si>
    <t>妙団地</t>
  </si>
  <si>
    <t>西古味公営住宅</t>
  </si>
  <si>
    <t>七鳥2596番地</t>
  </si>
  <si>
    <t>七鳥2563番地</t>
  </si>
  <si>
    <t>柳井川3368番地</t>
  </si>
  <si>
    <t>菅生2-1644-1</t>
  </si>
  <si>
    <t>落出駅</t>
  </si>
  <si>
    <t>直瀬クリーンセンター</t>
  </si>
  <si>
    <t>施設用途</t>
    <rPh sb="0" eb="2">
      <t>シセツ</t>
    </rPh>
    <rPh sb="2" eb="4">
      <t>ヨウト</t>
    </rPh>
    <phoneticPr fontId="1"/>
  </si>
  <si>
    <t>建物構造</t>
    <rPh sb="0" eb="2">
      <t>タテモノ</t>
    </rPh>
    <rPh sb="2" eb="4">
      <t>コウゾウ</t>
    </rPh>
    <phoneticPr fontId="1"/>
  </si>
  <si>
    <t>階数</t>
    <rPh sb="0" eb="1">
      <t>カイ</t>
    </rPh>
    <phoneticPr fontId="1"/>
  </si>
  <si>
    <t>直瀬甲3974－3,直瀬甲4368</t>
    <phoneticPr fontId="1"/>
  </si>
  <si>
    <t>笠方2939番地1（2912番地）</t>
    <phoneticPr fontId="1"/>
  </si>
  <si>
    <t>直瀬甲5541番1地先,直瀬甲4206番1地先</t>
    <phoneticPr fontId="1"/>
  </si>
  <si>
    <t>LED化の整備状況</t>
    <rPh sb="3" eb="4">
      <t>カ</t>
    </rPh>
    <rPh sb="5" eb="7">
      <t>セイビ</t>
    </rPh>
    <rPh sb="7" eb="9">
      <t>ジョウキョウ</t>
    </rPh>
    <phoneticPr fontId="4"/>
  </si>
  <si>
    <t>平面図</t>
    <rPh sb="0" eb="3">
      <t>ヘイメンズ</t>
    </rPh>
    <phoneticPr fontId="4"/>
  </si>
  <si>
    <t>照明姿図</t>
    <rPh sb="0" eb="2">
      <t>ショウメイ</t>
    </rPh>
    <rPh sb="2" eb="3">
      <t>スガタ</t>
    </rPh>
    <rPh sb="3" eb="4">
      <t>ズ</t>
    </rPh>
    <phoneticPr fontId="4"/>
  </si>
  <si>
    <t>照明平面図</t>
    <rPh sb="0" eb="2">
      <t>ショウメイ</t>
    </rPh>
    <rPh sb="2" eb="5">
      <t>ヘイメンズ</t>
    </rPh>
    <phoneticPr fontId="4"/>
  </si>
  <si>
    <t>一部整備済みの主な内容</t>
    <rPh sb="0" eb="2">
      <t>イチブ</t>
    </rPh>
    <rPh sb="2" eb="4">
      <t>セイビ</t>
    </rPh>
    <rPh sb="4" eb="5">
      <t>ズ</t>
    </rPh>
    <rPh sb="7" eb="8">
      <t>オモ</t>
    </rPh>
    <rPh sb="9" eb="11">
      <t>ナイヨウ</t>
    </rPh>
    <phoneticPr fontId="4"/>
  </si>
  <si>
    <t>2024年度電力
使用量（kWh)</t>
    <rPh sb="4" eb="6">
      <t>ネンド</t>
    </rPh>
    <rPh sb="6" eb="8">
      <t>デンリョク</t>
    </rPh>
    <rPh sb="9" eb="12">
      <t>シヨウリョウ</t>
    </rPh>
    <phoneticPr fontId="4"/>
  </si>
  <si>
    <t>1～4(4戸)</t>
    <phoneticPr fontId="1"/>
  </si>
  <si>
    <t>1～4、13～16(2棟)</t>
    <phoneticPr fontId="1"/>
  </si>
  <si>
    <t>21～22(2戸)</t>
    <phoneticPr fontId="1"/>
  </si>
  <si>
    <t>5、6(2戸)</t>
    <phoneticPr fontId="1"/>
  </si>
  <si>
    <t>7、8、17～20(6戸)</t>
    <phoneticPr fontId="1"/>
  </si>
  <si>
    <t>23～30(2棟)</t>
    <phoneticPr fontId="1"/>
  </si>
  <si>
    <t>直瀬クリニック</t>
    <phoneticPr fontId="1"/>
  </si>
  <si>
    <t>センター</t>
    <phoneticPr fontId="1"/>
  </si>
  <si>
    <t>仮眠棟</t>
    <phoneticPr fontId="1"/>
  </si>
  <si>
    <t>ふるさと市場</t>
    <phoneticPr fontId="1"/>
  </si>
  <si>
    <t>屋体</t>
    <rPh sb="0" eb="2">
      <t>オクタイ</t>
    </rPh>
    <phoneticPr fontId="1"/>
  </si>
  <si>
    <t>校舎</t>
    <rPh sb="0" eb="2">
      <t>コウシャ</t>
    </rPh>
    <phoneticPr fontId="1"/>
  </si>
  <si>
    <t>武道場</t>
    <rPh sb="0" eb="3">
      <t>ブドウジョウ</t>
    </rPh>
    <phoneticPr fontId="1"/>
  </si>
  <si>
    <t>1～2</t>
    <phoneticPr fontId="1"/>
  </si>
  <si>
    <t>3～4</t>
    <phoneticPr fontId="1"/>
  </si>
  <si>
    <t>5～6</t>
    <phoneticPr fontId="1"/>
  </si>
  <si>
    <t>上直瀬クリーンセンター</t>
    <rPh sb="0" eb="1">
      <t>ウエ</t>
    </rPh>
    <phoneticPr fontId="1"/>
  </si>
  <si>
    <t>101～103、201～206</t>
    <phoneticPr fontId="1"/>
  </si>
  <si>
    <t>101、102、201、202</t>
    <phoneticPr fontId="1"/>
  </si>
  <si>
    <t>103～106、203～206</t>
    <phoneticPr fontId="1"/>
  </si>
  <si>
    <t>1～5</t>
    <phoneticPr fontId="1"/>
  </si>
  <si>
    <t>10～20</t>
    <phoneticPr fontId="1"/>
  </si>
  <si>
    <t>1～9</t>
    <phoneticPr fontId="1"/>
  </si>
  <si>
    <t>菅生大宝（１）101～104、201～204、301～304</t>
    <phoneticPr fontId="1"/>
  </si>
  <si>
    <t>菅生大宝（２）105～108、205～208、305～308</t>
    <phoneticPr fontId="1"/>
  </si>
  <si>
    <t>菅生大宝（３）109～112、209～212、309～312</t>
    <phoneticPr fontId="1"/>
  </si>
  <si>
    <t>101～103、201～203、301～303</t>
    <phoneticPr fontId="1"/>
  </si>
  <si>
    <t>105、205、305</t>
    <phoneticPr fontId="1"/>
  </si>
  <si>
    <t>101～107、201～207、301～307</t>
    <phoneticPr fontId="1"/>
  </si>
  <si>
    <t>108～112、208～211、308～312</t>
    <phoneticPr fontId="1"/>
  </si>
  <si>
    <t>121～124、131～134、141～144</t>
    <phoneticPr fontId="1"/>
  </si>
  <si>
    <t>1～6(6戸)</t>
    <phoneticPr fontId="1"/>
  </si>
  <si>
    <t>1～8(2棟)</t>
    <phoneticPr fontId="1"/>
  </si>
  <si>
    <t>9、10(1戸)</t>
    <phoneticPr fontId="1"/>
  </si>
  <si>
    <t>11～14(1棟)</t>
    <phoneticPr fontId="1"/>
  </si>
  <si>
    <t>101～106、201～206(2棟)</t>
    <phoneticPr fontId="1"/>
  </si>
  <si>
    <t>1、2(2戸)</t>
    <phoneticPr fontId="1"/>
  </si>
  <si>
    <t>3、4(2戸)</t>
    <phoneticPr fontId="1"/>
  </si>
  <si>
    <t>11～15(5戸)</t>
    <phoneticPr fontId="1"/>
  </si>
  <si>
    <t>16、17(2戸)</t>
    <phoneticPr fontId="1"/>
  </si>
  <si>
    <t>45，46(2戸)</t>
    <phoneticPr fontId="1"/>
  </si>
  <si>
    <t>1，2(2戸)</t>
    <phoneticPr fontId="1"/>
  </si>
  <si>
    <t>101～103、201～203(2棟)</t>
    <phoneticPr fontId="1"/>
  </si>
  <si>
    <t>105、205(1棟)</t>
    <phoneticPr fontId="1"/>
  </si>
  <si>
    <t>7～10(4戸)</t>
    <phoneticPr fontId="1"/>
  </si>
  <si>
    <t>図面の有無（有：〇　無：×）</t>
    <rPh sb="0" eb="2">
      <t>ズメン</t>
    </rPh>
    <rPh sb="3" eb="5">
      <t>ウム</t>
    </rPh>
    <rPh sb="6" eb="7">
      <t>ア</t>
    </rPh>
    <rPh sb="10" eb="11">
      <t>ム</t>
    </rPh>
    <phoneticPr fontId="4"/>
  </si>
  <si>
    <t>菅生2-1644-1　　　　　　※休憩所？</t>
    <rPh sb="17" eb="20">
      <t>キュウケイジョ</t>
    </rPh>
    <phoneticPr fontId="1"/>
  </si>
  <si>
    <t>久万第4分団第1部消防車庫（富重）</t>
    <rPh sb="14" eb="15">
      <t>トミ</t>
    </rPh>
    <rPh sb="15" eb="16">
      <t>ジュウ</t>
    </rPh>
    <phoneticPr fontId="1"/>
  </si>
  <si>
    <t>整備済</t>
  </si>
  <si>
    <t>○</t>
  </si>
  <si>
    <t>未整備</t>
  </si>
  <si>
    <t>×</t>
  </si>
  <si>
    <t>1982年</t>
    <phoneticPr fontId="1"/>
  </si>
  <si>
    <t>上黒岩2923番地1</t>
  </si>
  <si>
    <t>展示室の電球交換済み、事務室・トイレ工事済み（階段室や駐車場など未整備）</t>
    <rPh sb="0" eb="3">
      <t>テンジシツ</t>
    </rPh>
    <rPh sb="4" eb="9">
      <t>デンキュウコウカンズ</t>
    </rPh>
    <rPh sb="11" eb="14">
      <t>ジムシツ</t>
    </rPh>
    <rPh sb="18" eb="21">
      <t>コウジズ</t>
    </rPh>
    <rPh sb="23" eb="26">
      <t>カイダンシツ</t>
    </rPh>
    <rPh sb="27" eb="30">
      <t>チュウシャジョウ</t>
    </rPh>
    <rPh sb="32" eb="35">
      <t>ミセイビ</t>
    </rPh>
    <phoneticPr fontId="1"/>
  </si>
  <si>
    <t>1階天井は工事済み</t>
    <rPh sb="1" eb="2">
      <t>カイ</t>
    </rPh>
    <rPh sb="2" eb="4">
      <t>テンジョウ</t>
    </rPh>
    <rPh sb="5" eb="8">
      <t>コウジズ</t>
    </rPh>
    <phoneticPr fontId="1"/>
  </si>
  <si>
    <t>各階天井の電球はある程度交換済み</t>
    <rPh sb="0" eb="2">
      <t>カクカイ</t>
    </rPh>
    <rPh sb="2" eb="4">
      <t>テンジョウ</t>
    </rPh>
    <rPh sb="5" eb="7">
      <t>デンキュウ</t>
    </rPh>
    <rPh sb="10" eb="12">
      <t>テイド</t>
    </rPh>
    <rPh sb="12" eb="14">
      <t>コウカン</t>
    </rPh>
    <rPh sb="14" eb="15">
      <t>ズ</t>
    </rPh>
    <phoneticPr fontId="1"/>
  </si>
  <si>
    <t>宿泊室の一部のみ</t>
    <rPh sb="0" eb="3">
      <t>シュクハクシツ</t>
    </rPh>
    <rPh sb="4" eb="6">
      <t>イチブ</t>
    </rPh>
    <phoneticPr fontId="1"/>
  </si>
  <si>
    <t>館長室･研修室･事務室･事務室前廊下のみ</t>
    <rPh sb="0" eb="3">
      <t>カンチョウシツ</t>
    </rPh>
    <rPh sb="4" eb="7">
      <t>ケンシュウシツ</t>
    </rPh>
    <rPh sb="8" eb="11">
      <t>ジムシツ</t>
    </rPh>
    <rPh sb="12" eb="16">
      <t>ジムシツマエ</t>
    </rPh>
    <rPh sb="16" eb="18">
      <t>ロウカ</t>
    </rPh>
    <phoneticPr fontId="1"/>
  </si>
  <si>
    <t>誘導灯のみ</t>
    <rPh sb="0" eb="3">
      <t>ユウドウトウ</t>
    </rPh>
    <phoneticPr fontId="1"/>
  </si>
  <si>
    <t>相談室19㎡・会議室17㎡電球交換済み</t>
    <rPh sb="13" eb="18">
      <t>デンキュウコウカンズ</t>
    </rPh>
    <phoneticPr fontId="1"/>
  </si>
  <si>
    <t>未整備</t>
    <rPh sb="0" eb="3">
      <t>ミセイビ</t>
    </rPh>
    <phoneticPr fontId="1"/>
  </si>
  <si>
    <t>1階594㎡・地下１階92㎡整備済み</t>
    <rPh sb="1" eb="2">
      <t>カイ</t>
    </rPh>
    <rPh sb="7" eb="9">
      <t>チカ</t>
    </rPh>
    <rPh sb="10" eb="11">
      <t>カイ</t>
    </rPh>
    <rPh sb="14" eb="17">
      <t>セイビズ</t>
    </rPh>
    <phoneticPr fontId="1"/>
  </si>
  <si>
    <t>畑野川教職員住宅</t>
    <rPh sb="0" eb="6">
      <t>ハタノカワキョウショクイン</t>
    </rPh>
    <rPh sb="6" eb="8">
      <t>ジュウタク</t>
    </rPh>
    <phoneticPr fontId="1"/>
  </si>
  <si>
    <t>下畑野川甲356</t>
    <rPh sb="0" eb="4">
      <t>シモハタノカワ</t>
    </rPh>
    <rPh sb="4" eb="5">
      <t>コウ</t>
    </rPh>
    <phoneticPr fontId="1"/>
  </si>
  <si>
    <t>畑野川教職員住宅１</t>
    <rPh sb="0" eb="3">
      <t>ハタノカワ</t>
    </rPh>
    <rPh sb="3" eb="8">
      <t>キョウショクインジュウタク</t>
    </rPh>
    <phoneticPr fontId="1"/>
  </si>
  <si>
    <t>畑野川教職員住宅２</t>
    <rPh sb="0" eb="3">
      <t>ハタノカワ</t>
    </rPh>
    <rPh sb="3" eb="8">
      <t>キョウショクインジュウタク</t>
    </rPh>
    <phoneticPr fontId="1"/>
  </si>
  <si>
    <t>露峰教職員住宅</t>
    <rPh sb="0" eb="5">
      <t>ツユミネキョウショクイン</t>
    </rPh>
    <rPh sb="5" eb="7">
      <t>ジュウタク</t>
    </rPh>
    <phoneticPr fontId="1"/>
  </si>
  <si>
    <t>露峰甲358</t>
    <rPh sb="0" eb="2">
      <t>ツユミネ</t>
    </rPh>
    <rPh sb="2" eb="3">
      <t>コウ</t>
    </rPh>
    <phoneticPr fontId="1"/>
  </si>
  <si>
    <t>前組1773</t>
    <rPh sb="0" eb="2">
      <t>マエグミ</t>
    </rPh>
    <phoneticPr fontId="1"/>
  </si>
  <si>
    <t>ふれあいプラザ</t>
    <phoneticPr fontId="1"/>
  </si>
  <si>
    <t>上野尻乙246-1</t>
    <rPh sb="0" eb="1">
      <t>カミ</t>
    </rPh>
    <rPh sb="1" eb="3">
      <t>ノジリ</t>
    </rPh>
    <rPh sb="3" eb="4">
      <t>オツ</t>
    </rPh>
    <phoneticPr fontId="1"/>
  </si>
  <si>
    <t>管理棟</t>
    <rPh sb="0" eb="3">
      <t>カンリトウ</t>
    </rPh>
    <phoneticPr fontId="1"/>
  </si>
  <si>
    <t>菅生2-1644-1</t>
    <phoneticPr fontId="1"/>
  </si>
  <si>
    <t>プール</t>
    <phoneticPr fontId="1"/>
  </si>
  <si>
    <t>会議室</t>
    <rPh sb="0" eb="3">
      <t>カイギシツ</t>
    </rPh>
    <phoneticPr fontId="1"/>
  </si>
  <si>
    <t>一部未整備有</t>
    <rPh sb="0" eb="2">
      <t>イチブ</t>
    </rPh>
    <rPh sb="2" eb="5">
      <t>ミセイビ</t>
    </rPh>
    <rPh sb="5" eb="6">
      <t>アリ</t>
    </rPh>
    <phoneticPr fontId="1"/>
  </si>
  <si>
    <t>大ホール・視聴覚室等一部整備済</t>
    <rPh sb="0" eb="1">
      <t>ダイ</t>
    </rPh>
    <rPh sb="5" eb="9">
      <t>シチョウカクシツ</t>
    </rPh>
    <rPh sb="9" eb="10">
      <t>トウ</t>
    </rPh>
    <rPh sb="10" eb="12">
      <t>イチブ</t>
    </rPh>
    <rPh sb="12" eb="14">
      <t>セイビ</t>
    </rPh>
    <rPh sb="14" eb="15">
      <t>ズミ</t>
    </rPh>
    <phoneticPr fontId="1"/>
  </si>
  <si>
    <t>「こかげ」シート参照</t>
    <rPh sb="8" eb="10">
      <t>サンショウ</t>
    </rPh>
    <phoneticPr fontId="1"/>
  </si>
  <si>
    <t>玄関・和室の一部整備済</t>
    <rPh sb="0" eb="2">
      <t>ゲンカン</t>
    </rPh>
    <rPh sb="3" eb="5">
      <t>ワシツ</t>
    </rPh>
    <rPh sb="6" eb="8">
      <t>イチブ</t>
    </rPh>
    <rPh sb="8" eb="10">
      <t>セイビ</t>
    </rPh>
    <rPh sb="10" eb="11">
      <t>スミ</t>
    </rPh>
    <phoneticPr fontId="1"/>
  </si>
  <si>
    <t>一部整備(3/31)</t>
    <rPh sb="0" eb="2">
      <t>イチブ</t>
    </rPh>
    <rPh sb="2" eb="4">
      <t>セイビ</t>
    </rPh>
    <phoneticPr fontId="1"/>
  </si>
  <si>
    <t>アリーナのみ整備</t>
    <rPh sb="6" eb="8">
      <t>セイビ</t>
    </rPh>
    <phoneticPr fontId="1"/>
  </si>
  <si>
    <t>職員室のみ整備</t>
    <rPh sb="0" eb="3">
      <t>ショクインシツ</t>
    </rPh>
    <rPh sb="5" eb="7">
      <t>セイビ</t>
    </rPh>
    <phoneticPr fontId="1"/>
  </si>
  <si>
    <t>普通教室等整備</t>
    <rPh sb="0" eb="4">
      <t>フツウキョウシツ</t>
    </rPh>
    <rPh sb="4" eb="5">
      <t>トウ</t>
    </rPh>
    <rPh sb="5" eb="7">
      <t>セイビ</t>
    </rPh>
    <phoneticPr fontId="1"/>
  </si>
  <si>
    <t>フロア部分整備</t>
    <rPh sb="3" eb="5">
      <t>ブブン</t>
    </rPh>
    <rPh sb="5" eb="7">
      <t>セイビ</t>
    </rPh>
    <phoneticPr fontId="1"/>
  </si>
  <si>
    <t>職員室の一部整備</t>
    <rPh sb="0" eb="3">
      <t>ショクインシツ</t>
    </rPh>
    <rPh sb="4" eb="6">
      <t>イチブ</t>
    </rPh>
    <rPh sb="6" eb="8">
      <t>セイビ</t>
    </rPh>
    <phoneticPr fontId="1"/>
  </si>
  <si>
    <t>屋外灯の一部整備</t>
    <rPh sb="0" eb="2">
      <t>オクガイ</t>
    </rPh>
    <rPh sb="2" eb="3">
      <t>ヒ</t>
    </rPh>
    <rPh sb="4" eb="6">
      <t>イチブ</t>
    </rPh>
    <rPh sb="6" eb="8">
      <t>セイビ</t>
    </rPh>
    <phoneticPr fontId="1"/>
  </si>
  <si>
    <t>ピロティ外灯の一部整備</t>
    <rPh sb="4" eb="6">
      <t>ガイトウ</t>
    </rPh>
    <rPh sb="7" eb="9">
      <t>イチブ</t>
    </rPh>
    <rPh sb="9" eb="11">
      <t>セイビ</t>
    </rPh>
    <phoneticPr fontId="1"/>
  </si>
  <si>
    <t>保育室等整備</t>
    <rPh sb="0" eb="3">
      <t>ホイクシツ</t>
    </rPh>
    <rPh sb="3" eb="4">
      <t>トウ</t>
    </rPh>
    <rPh sb="4" eb="6">
      <t>セイビ</t>
    </rPh>
    <phoneticPr fontId="1"/>
  </si>
  <si>
    <t>廊下、玄関等整備</t>
    <rPh sb="0" eb="2">
      <t>ロウカ</t>
    </rPh>
    <rPh sb="3" eb="5">
      <t>ゲンカン</t>
    </rPh>
    <rPh sb="5" eb="6">
      <t>トウ</t>
    </rPh>
    <rPh sb="6" eb="8">
      <t>セイビ</t>
    </rPh>
    <phoneticPr fontId="1"/>
  </si>
  <si>
    <t>共同調理場</t>
    <rPh sb="0" eb="5">
      <t>キョウドウチョウリジョウ</t>
    </rPh>
    <phoneticPr fontId="1"/>
  </si>
  <si>
    <t>2018年</t>
    <rPh sb="4" eb="5">
      <t>ネン</t>
    </rPh>
    <phoneticPr fontId="1"/>
  </si>
  <si>
    <t>ほとんどＬＥＤ化済み
（捕虫器を除く）</t>
    <rPh sb="7" eb="8">
      <t>カ</t>
    </rPh>
    <rPh sb="8" eb="9">
      <t>ス</t>
    </rPh>
    <rPh sb="12" eb="15">
      <t>ホチュウキ</t>
    </rPh>
    <rPh sb="16" eb="17">
      <t>ノゾ</t>
    </rPh>
    <phoneticPr fontId="1"/>
  </si>
  <si>
    <t>体育館のみ・一部故障</t>
    <rPh sb="0" eb="3">
      <t>タイイクカン</t>
    </rPh>
    <rPh sb="6" eb="8">
      <t>イチブ</t>
    </rPh>
    <rPh sb="8" eb="10">
      <t>コショウ</t>
    </rPh>
    <phoneticPr fontId="1"/>
  </si>
  <si>
    <t>清和寮横</t>
    <rPh sb="0" eb="3">
      <t>セイワリョウ</t>
    </rPh>
    <rPh sb="3" eb="4">
      <t>ヨコ</t>
    </rPh>
    <phoneticPr fontId="1"/>
  </si>
  <si>
    <t>鉄筋ｺﾝｸﾘｰﾄ</t>
    <rPh sb="0" eb="2">
      <t>テッキン</t>
    </rPh>
    <phoneticPr fontId="1"/>
  </si>
  <si>
    <t>食堂・厨房内整備済であるが、非常灯設置を希望</t>
    <rPh sb="0" eb="2">
      <t>ショクドウ</t>
    </rPh>
    <rPh sb="3" eb="5">
      <t>チュウボウ</t>
    </rPh>
    <rPh sb="5" eb="6">
      <t>ナイ</t>
    </rPh>
    <rPh sb="6" eb="8">
      <t>セイビ</t>
    </rPh>
    <rPh sb="8" eb="9">
      <t>スミ</t>
    </rPh>
    <rPh sb="14" eb="17">
      <t>ヒジョウトウ</t>
    </rPh>
    <rPh sb="17" eb="19">
      <t>セッチ</t>
    </rPh>
    <rPh sb="20" eb="22">
      <t>キボウ</t>
    </rPh>
    <phoneticPr fontId="1"/>
  </si>
  <si>
    <t>事務所の一部、トイレ整備済</t>
    <rPh sb="0" eb="3">
      <t>ジムショ</t>
    </rPh>
    <rPh sb="4" eb="6">
      <t>イチブ</t>
    </rPh>
    <rPh sb="10" eb="13">
      <t>セイヒ</t>
    </rPh>
    <phoneticPr fontId="1"/>
  </si>
  <si>
    <t>防災センター</t>
    <rPh sb="0" eb="2">
      <t>ボウサイ</t>
    </rPh>
    <phoneticPr fontId="1"/>
  </si>
  <si>
    <t>入野1855－6</t>
    <rPh sb="0" eb="2">
      <t>イリノ</t>
    </rPh>
    <phoneticPr fontId="1"/>
  </si>
  <si>
    <t>総務課（防災センター）</t>
    <rPh sb="0" eb="3">
      <t>ソウムカ</t>
    </rPh>
    <rPh sb="4" eb="6">
      <t>ボウサイ</t>
    </rPh>
    <phoneticPr fontId="1"/>
  </si>
  <si>
    <t>総務課（秘書・自治振興係）</t>
    <rPh sb="4" eb="6">
      <t>ヒショ</t>
    </rPh>
    <rPh sb="7" eb="12">
      <t>ジチシンコウカカリ</t>
    </rPh>
    <phoneticPr fontId="1"/>
  </si>
  <si>
    <t>総務課（総務行政係）</t>
    <rPh sb="4" eb="6">
      <t>ソウム</t>
    </rPh>
    <rPh sb="6" eb="8">
      <t>ギョウセイ</t>
    </rPh>
    <rPh sb="8" eb="9">
      <t>カカリ</t>
    </rPh>
    <phoneticPr fontId="1"/>
  </si>
  <si>
    <t>総務課（財産管理係）</t>
    <rPh sb="4" eb="8">
      <t>ザイサンカンリ</t>
    </rPh>
    <rPh sb="8" eb="9">
      <t>カカリ</t>
    </rPh>
    <phoneticPr fontId="1"/>
  </si>
  <si>
    <t>旧柳谷保健センター（地下1Fあり）</t>
    <rPh sb="0" eb="1">
      <t>キュウ</t>
    </rPh>
    <rPh sb="1" eb="5">
      <t>ヤナダニホケン</t>
    </rPh>
    <rPh sb="10" eb="12">
      <t>チカ</t>
    </rPh>
    <phoneticPr fontId="1"/>
  </si>
  <si>
    <t>旧柳井川集会所（地下1Fあり）</t>
    <rPh sb="0" eb="1">
      <t>キュウ</t>
    </rPh>
    <rPh sb="1" eb="3">
      <t>ヤナイ</t>
    </rPh>
    <rPh sb="3" eb="4">
      <t>ガワ</t>
    </rPh>
    <rPh sb="4" eb="7">
      <t>シュウカイショ</t>
    </rPh>
    <phoneticPr fontId="1"/>
  </si>
  <si>
    <t>旧久万高原町消防署</t>
    <rPh sb="0" eb="1">
      <t>キュウ</t>
    </rPh>
    <rPh sb="1" eb="9">
      <t>クマコウゲンチョウショウボウショ</t>
    </rPh>
    <phoneticPr fontId="1"/>
  </si>
  <si>
    <t>総務課（行革・政策係）</t>
    <rPh sb="4" eb="6">
      <t>ギョウカク</t>
    </rPh>
    <rPh sb="7" eb="9">
      <t>セイサク</t>
    </rPh>
    <rPh sb="9" eb="10">
      <t>カカリ</t>
    </rPh>
    <phoneticPr fontId="1"/>
  </si>
  <si>
    <t>栃原第２団地</t>
    <rPh sb="2" eb="3">
      <t>ダイ</t>
    </rPh>
    <phoneticPr fontId="1"/>
  </si>
  <si>
    <t>中組2407番地</t>
    <phoneticPr fontId="1"/>
  </si>
  <si>
    <t>御三戸管理住宅</t>
    <rPh sb="0" eb="1">
      <t>ゴ</t>
    </rPh>
    <rPh sb="1" eb="3">
      <t>サント</t>
    </rPh>
    <rPh sb="3" eb="5">
      <t>カンリ</t>
    </rPh>
    <phoneticPr fontId="1"/>
  </si>
  <si>
    <t>上黒岩2924-1</t>
    <rPh sb="0" eb="1">
      <t>ウエ</t>
    </rPh>
    <rPh sb="1" eb="3">
      <t>クロイワ</t>
    </rPh>
    <phoneticPr fontId="1"/>
  </si>
  <si>
    <t>屋内ゲートボール場</t>
    <rPh sb="0" eb="2">
      <t>オクナイ</t>
    </rPh>
    <rPh sb="8" eb="9">
      <t>ジョウ</t>
    </rPh>
    <phoneticPr fontId="1"/>
  </si>
  <si>
    <t>入野1806番地1</t>
    <rPh sb="0" eb="2">
      <t>イリノ</t>
    </rPh>
    <rPh sb="6" eb="8">
      <t>バンチ</t>
    </rPh>
    <phoneticPr fontId="1"/>
  </si>
  <si>
    <t>久万学校給食センター</t>
    <rPh sb="0" eb="6">
      <t>クマガッコウキュウショク</t>
    </rPh>
    <phoneticPr fontId="1"/>
  </si>
  <si>
    <t>東明神甲725-1</t>
    <rPh sb="0" eb="1">
      <t>ヒガシ</t>
    </rPh>
    <rPh sb="1" eb="3">
      <t>ミョウジン</t>
    </rPh>
    <rPh sb="3" eb="4">
      <t>コウ</t>
    </rPh>
    <phoneticPr fontId="1"/>
  </si>
  <si>
    <t>上野尻甲190</t>
    <rPh sb="0" eb="1">
      <t>カミ</t>
    </rPh>
    <rPh sb="1" eb="3">
      <t>ノジリ</t>
    </rPh>
    <rPh sb="3" eb="4">
      <t>コウ</t>
    </rPh>
    <phoneticPr fontId="1"/>
  </si>
  <si>
    <t>露峰甲1357-1</t>
    <rPh sb="0" eb="3">
      <t>ツユミネコウ</t>
    </rPh>
    <phoneticPr fontId="1"/>
  </si>
  <si>
    <t>下畑野川甲369-1</t>
    <rPh sb="0" eb="5">
      <t>シモハタノカワコウ</t>
    </rPh>
    <phoneticPr fontId="1"/>
  </si>
  <si>
    <t>上畑野川甲231-1</t>
    <phoneticPr fontId="1"/>
  </si>
  <si>
    <t>二名甲1993-1</t>
    <rPh sb="0" eb="1">
      <t>ニ</t>
    </rPh>
    <rPh sb="1" eb="2">
      <t>ナ</t>
    </rPh>
    <rPh sb="2" eb="3">
      <t>コウ</t>
    </rPh>
    <phoneticPr fontId="1"/>
  </si>
  <si>
    <t>父野川甲572-1</t>
    <rPh sb="0" eb="2">
      <t>チチノ</t>
    </rPh>
    <rPh sb="2" eb="3">
      <t>カワ</t>
    </rPh>
    <rPh sb="3" eb="4">
      <t>コウ</t>
    </rPh>
    <phoneticPr fontId="1"/>
  </si>
  <si>
    <t>相の峰342</t>
    <rPh sb="0" eb="1">
      <t>アイ</t>
    </rPh>
    <rPh sb="2" eb="3">
      <t>ミネ</t>
    </rPh>
    <phoneticPr fontId="1"/>
  </si>
  <si>
    <t>渋草636-1</t>
    <rPh sb="0" eb="2">
      <t>シブクサ</t>
    </rPh>
    <phoneticPr fontId="1"/>
  </si>
  <si>
    <t>柳井川2197</t>
    <rPh sb="0" eb="3">
      <t>ヤナイガワ</t>
    </rPh>
    <phoneticPr fontId="1"/>
  </si>
  <si>
    <t>中層耐火</t>
    <rPh sb="0" eb="2">
      <t>チュウソウ</t>
    </rPh>
    <rPh sb="2" eb="4">
      <t>タイカ</t>
    </rPh>
    <phoneticPr fontId="1"/>
  </si>
  <si>
    <t>低層耐火</t>
    <rPh sb="0" eb="2">
      <t>テイソウ</t>
    </rPh>
    <rPh sb="2" eb="4">
      <t>タイカ</t>
    </rPh>
    <phoneticPr fontId="1"/>
  </si>
  <si>
    <t>簡易耐火</t>
    <rPh sb="0" eb="2">
      <t>カンイ</t>
    </rPh>
    <rPh sb="2" eb="4">
      <t>タイカ</t>
    </rPh>
    <phoneticPr fontId="1"/>
  </si>
  <si>
    <t>階段室のみ</t>
    <rPh sb="0" eb="3">
      <t>カイダンシツ</t>
    </rPh>
    <phoneticPr fontId="1"/>
  </si>
  <si>
    <t>廊下、機械室、外灯のみ</t>
    <rPh sb="0" eb="2">
      <t>ロウカ</t>
    </rPh>
    <rPh sb="3" eb="6">
      <t>キカイシツ</t>
    </rPh>
    <rPh sb="7" eb="9">
      <t>ガイトウ</t>
    </rPh>
    <phoneticPr fontId="1"/>
  </si>
  <si>
    <t>外灯、階段室のみ</t>
    <rPh sb="0" eb="2">
      <t>ガイトウ</t>
    </rPh>
    <rPh sb="3" eb="6">
      <t>カイダンシツ</t>
    </rPh>
    <phoneticPr fontId="1"/>
  </si>
  <si>
    <t>駐車場、階段室のみ</t>
    <rPh sb="0" eb="3">
      <t>チュウシャジョウ</t>
    </rPh>
    <rPh sb="4" eb="7">
      <t>カイダンシツ</t>
    </rPh>
    <phoneticPr fontId="1"/>
  </si>
  <si>
    <t>御三戸第二団地</t>
    <rPh sb="4" eb="5">
      <t>ニ</t>
    </rPh>
    <phoneticPr fontId="1"/>
  </si>
  <si>
    <t>老人保健施設あけぼの</t>
    <phoneticPr fontId="1"/>
  </si>
  <si>
    <t>事務所、談話室等一部共用部分</t>
    <rPh sb="0" eb="3">
      <t>ジムショ</t>
    </rPh>
    <rPh sb="4" eb="7">
      <t>ダンワシツ</t>
    </rPh>
    <rPh sb="7" eb="8">
      <t>トウ</t>
    </rPh>
    <rPh sb="8" eb="10">
      <t>イチブ</t>
    </rPh>
    <rPh sb="10" eb="12">
      <t>キョウヨウ</t>
    </rPh>
    <rPh sb="12" eb="14">
      <t>ブブン</t>
    </rPh>
    <phoneticPr fontId="1"/>
  </si>
  <si>
    <t>鉄骨造</t>
    <rPh sb="0" eb="2">
      <t>テッコツ</t>
    </rPh>
    <rPh sb="2" eb="3">
      <t>ゾウ</t>
    </rPh>
    <phoneticPr fontId="1"/>
  </si>
  <si>
    <t>堆肥小屋</t>
    <rPh sb="0" eb="2">
      <t>タイヒ</t>
    </rPh>
    <rPh sb="2" eb="4">
      <t>ゴヤ</t>
    </rPh>
    <phoneticPr fontId="1"/>
  </si>
  <si>
    <t>確認中</t>
    <rPh sb="0" eb="3">
      <t>カクニンチュウ</t>
    </rPh>
    <phoneticPr fontId="1"/>
  </si>
  <si>
    <t>牛舎</t>
    <rPh sb="0" eb="2">
      <t>ギュウシャ</t>
    </rPh>
    <phoneticPr fontId="1"/>
  </si>
  <si>
    <t>分娩房</t>
    <rPh sb="0" eb="3">
      <t>ブンベンボウ</t>
    </rPh>
    <phoneticPr fontId="1"/>
  </si>
  <si>
    <t>下畑野川</t>
    <rPh sb="0" eb="4">
      <t>シモハタノカワ</t>
    </rPh>
    <phoneticPr fontId="1"/>
  </si>
  <si>
    <t>作業倉庫</t>
  </si>
  <si>
    <t>管理休憩所</t>
  </si>
  <si>
    <t>イチゴハウス</t>
  </si>
  <si>
    <t>農園・農園倉庫</t>
  </si>
  <si>
    <t>農園・農園トイレ</t>
  </si>
  <si>
    <t>浴室（１か所）、調理室</t>
    <phoneticPr fontId="1"/>
  </si>
  <si>
    <t>住民課</t>
    <rPh sb="0" eb="3">
      <t>ジュウミンカ</t>
    </rPh>
    <phoneticPr fontId="1"/>
  </si>
  <si>
    <t>久万高原町消防署（旧庁舎）</t>
    <rPh sb="9" eb="12">
      <t>キュウチョウシャ</t>
    </rPh>
    <phoneticPr fontId="1"/>
  </si>
  <si>
    <t>きのこ館（二名保育所）</t>
    <rPh sb="5" eb="10">
      <t>ニミョウホイクショ</t>
    </rPh>
    <phoneticPr fontId="1"/>
  </si>
  <si>
    <t>久万高原町保健センター</t>
    <phoneticPr fontId="1"/>
  </si>
  <si>
    <t>四国カルスト牧場(事務所)</t>
    <phoneticPr fontId="1"/>
  </si>
  <si>
    <t>堆肥処理施設（倉庫）</t>
    <phoneticPr fontId="1"/>
  </si>
  <si>
    <t>久万第1分団第1部消防車庫（東明神）</t>
    <rPh sb="14" eb="15">
      <t>ヒガシ</t>
    </rPh>
    <rPh sb="15" eb="17">
      <t>ミョウジン</t>
    </rPh>
    <phoneticPr fontId="1"/>
  </si>
  <si>
    <t>久万第1分団第3部消防車庫（住安）</t>
    <rPh sb="14" eb="15">
      <t>スミ</t>
    </rPh>
    <rPh sb="15" eb="16">
      <t>アン</t>
    </rPh>
    <phoneticPr fontId="1"/>
  </si>
  <si>
    <t>久万第2分団第2部消防車庫（野尻）</t>
    <rPh sb="14" eb="16">
      <t>ノジリ</t>
    </rPh>
    <phoneticPr fontId="1"/>
  </si>
  <si>
    <t>久万第2分団第3部消防車庫（中野村）</t>
    <rPh sb="14" eb="17">
      <t>ナカノムラ</t>
    </rPh>
    <phoneticPr fontId="1"/>
  </si>
  <si>
    <t>久万第3分団第1部消防車庫（下畑野川）</t>
    <rPh sb="14" eb="15">
      <t>シタ</t>
    </rPh>
    <rPh sb="15" eb="18">
      <t>ハタノカワ</t>
    </rPh>
    <phoneticPr fontId="1"/>
  </si>
  <si>
    <t>久万第3分団第2部消防車庫（上直瀬）</t>
    <rPh sb="14" eb="15">
      <t>ウエ</t>
    </rPh>
    <rPh sb="15" eb="17">
      <t>ナオセ</t>
    </rPh>
    <phoneticPr fontId="1"/>
  </si>
  <si>
    <t>久万第3分団第3部消防車庫（下直瀬）</t>
    <rPh sb="14" eb="15">
      <t>シタ</t>
    </rPh>
    <rPh sb="15" eb="17">
      <t>ナオセ</t>
    </rPh>
    <phoneticPr fontId="1"/>
  </si>
  <si>
    <t>久万第3分団第4部消防車庫（上畑野川）</t>
    <rPh sb="14" eb="15">
      <t>ウエ</t>
    </rPh>
    <rPh sb="15" eb="18">
      <t>ハタノカワ</t>
    </rPh>
    <phoneticPr fontId="1"/>
  </si>
  <si>
    <t>久万第4分団第2部消防車庫（二名）</t>
    <rPh sb="14" eb="15">
      <t>ニ</t>
    </rPh>
    <rPh sb="15" eb="16">
      <t>ナ</t>
    </rPh>
    <phoneticPr fontId="1"/>
  </si>
  <si>
    <t>久万第4分団第4部消防車庫（落合）</t>
    <rPh sb="14" eb="16">
      <t>オチアイ</t>
    </rPh>
    <phoneticPr fontId="1"/>
  </si>
  <si>
    <t>面河第1分団第2部消防車庫（笠方）</t>
    <rPh sb="14" eb="15">
      <t>カサ</t>
    </rPh>
    <rPh sb="15" eb="16">
      <t>カタ</t>
    </rPh>
    <phoneticPr fontId="1"/>
  </si>
  <si>
    <t>面河第1分団第3部消防車庫（前組）</t>
    <rPh sb="14" eb="16">
      <t>マエクミ</t>
    </rPh>
    <phoneticPr fontId="1"/>
  </si>
  <si>
    <t>面河第2分団第1部消防車庫（本組）</t>
    <rPh sb="14" eb="16">
      <t>ホンクミ</t>
    </rPh>
    <phoneticPr fontId="1"/>
  </si>
  <si>
    <t>面河第2分団第2部消防車庫（中組）</t>
    <rPh sb="14" eb="16">
      <t>ナカグミ</t>
    </rPh>
    <phoneticPr fontId="1"/>
  </si>
  <si>
    <t>美川第1分団第1部消防車庫（大川）</t>
    <rPh sb="14" eb="16">
      <t>オオカワ</t>
    </rPh>
    <phoneticPr fontId="1"/>
  </si>
  <si>
    <t>美川第1分団第2部消防車庫（有枝）</t>
    <rPh sb="14" eb="16">
      <t>アリエダ</t>
    </rPh>
    <phoneticPr fontId="1"/>
  </si>
  <si>
    <t>美川第1分団第3部消防車庫（上黒岩）</t>
    <rPh sb="14" eb="17">
      <t>カミクロイワ</t>
    </rPh>
    <phoneticPr fontId="1"/>
  </si>
  <si>
    <t>美川第1分団第4部消防車庫（沢渡）</t>
    <rPh sb="14" eb="15">
      <t>サワ</t>
    </rPh>
    <rPh sb="15" eb="16">
      <t>ワタリ</t>
    </rPh>
    <phoneticPr fontId="1"/>
  </si>
  <si>
    <t>美川第2分団第2部消防車庫（七鳥）</t>
    <rPh sb="14" eb="16">
      <t>ナナトリ</t>
    </rPh>
    <phoneticPr fontId="1"/>
  </si>
  <si>
    <t>美川第2分団第3部消防車庫（西古味）</t>
    <rPh sb="14" eb="17">
      <t>ニシコミ</t>
    </rPh>
    <phoneticPr fontId="1"/>
  </si>
  <si>
    <t>美川第2分団第4部消防車庫（東川）</t>
    <rPh sb="14" eb="16">
      <t>ヒガシカワ</t>
    </rPh>
    <phoneticPr fontId="1"/>
  </si>
  <si>
    <t>美川第3分団第3部消防車庫（二箆）</t>
    <rPh sb="14" eb="15">
      <t>ニ</t>
    </rPh>
    <rPh sb="15" eb="16">
      <t>ヘイ</t>
    </rPh>
    <phoneticPr fontId="1"/>
  </si>
  <si>
    <t>消防倉庫（美川支署）</t>
    <rPh sb="7" eb="9">
      <t>シショ</t>
    </rPh>
    <phoneticPr fontId="1"/>
  </si>
  <si>
    <t>久万学校給食センター</t>
    <rPh sb="2" eb="4">
      <t>ガッコウ</t>
    </rPh>
    <phoneticPr fontId="1"/>
  </si>
  <si>
    <t>病院事業等統括事務局</t>
  </si>
  <si>
    <r>
      <t>延床面積(m</t>
    </r>
    <r>
      <rPr>
        <vertAlign val="superscript"/>
        <sz val="11"/>
        <rFont val="ＭＳ ゴシック"/>
        <family val="3"/>
        <charset val="128"/>
      </rPr>
      <t>2</t>
    </r>
    <r>
      <rPr>
        <sz val="11"/>
        <rFont val="ＭＳ ゴシック"/>
        <family val="3"/>
        <charset val="128"/>
      </rPr>
      <t>)
(公営住宅は敷地面積)</t>
    </r>
    <rPh sb="0" eb="2">
      <t>ノベユカ</t>
    </rPh>
    <rPh sb="2" eb="4">
      <t>メンセキ</t>
    </rPh>
    <rPh sb="10" eb="14">
      <t>コウエイジュウタク</t>
    </rPh>
    <rPh sb="15" eb="19">
      <t>シキチメンセキ</t>
    </rPh>
    <phoneticPr fontId="1"/>
  </si>
  <si>
    <t>面河村増築分（機能回復訓練施設）</t>
    <rPh sb="0" eb="3">
      <t>オモゴムラ</t>
    </rPh>
    <rPh sb="3" eb="5">
      <t>ゾウチク</t>
    </rPh>
    <rPh sb="5" eb="6">
      <t>ブン</t>
    </rPh>
    <rPh sb="7" eb="11">
      <t>キノウカイフク</t>
    </rPh>
    <rPh sb="11" eb="15">
      <t>クンレンシセツ</t>
    </rPh>
    <phoneticPr fontId="1"/>
  </si>
  <si>
    <t>総務課（美川支所）</t>
    <phoneticPr fontId="1"/>
  </si>
  <si>
    <t>体育館※二名分館</t>
    <rPh sb="0" eb="3">
      <t>タイイクカン</t>
    </rPh>
    <phoneticPr fontId="1"/>
  </si>
  <si>
    <t>体育館※美川南分館</t>
    <phoneticPr fontId="1"/>
  </si>
  <si>
    <t>体育館※二箆分館</t>
    <phoneticPr fontId="1"/>
  </si>
  <si>
    <t>体育館※黒藤川分館</t>
    <phoneticPr fontId="1"/>
  </si>
  <si>
    <t>校舎※遊休施設</t>
    <phoneticPr fontId="1"/>
  </si>
  <si>
    <t>体育館※中津分館</t>
    <phoneticPr fontId="1"/>
  </si>
  <si>
    <t>別紙１</t>
    <rPh sb="0" eb="2">
      <t>ベッシ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</si>
</sst>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&quot;年&quot;"/>
    <numFmt numFmtId="177" formatCode="0_ "/>
    <numFmt numFmtId="179" formatCode="#,##0_);[Red]\(#,##0\)"/>
    <numFmt numFmtId="180" formatCode="0&quot;年&quot;"/>
    <numFmt numFmtId="181" formatCode="#,##0;&quot;△ &quot;#,##0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0"/>
      <color theme="1"/>
      <name val="游ゴシック"/>
      <family val="2"/>
      <scheme val="minor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vertAlign val="superscript"/>
      <sz val="10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18"/>
      <color theme="1"/>
      <name val="HGP創英角ｺﾞｼｯｸUB"/>
      <family val="3"/>
      <charset val="128"/>
    </font>
    <font>
      <sz val="11"/>
      <name val="ＭＳ 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vertAlign val="superscript"/>
      <sz val="11"/>
      <name val="ＭＳ ゴシック"/>
      <family val="3"/>
      <charset val="128"/>
    </font>
    <font>
      <sz val="12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38" fontId="3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3" fillId="0" borderId="0" xfId="1"/>
    <xf numFmtId="0" fontId="4" fillId="0" borderId="0" xfId="1" applyFont="1"/>
    <xf numFmtId="0" fontId="5" fillId="0" borderId="0" xfId="1" applyFont="1"/>
    <xf numFmtId="0" fontId="5" fillId="0" borderId="2" xfId="1" applyFont="1" applyBorder="1" applyAlignment="1">
      <alignment horizontal="left" vertical="center" wrapText="1"/>
    </xf>
    <xf numFmtId="0" fontId="5" fillId="0" borderId="12" xfId="1" applyFont="1" applyBorder="1" applyAlignment="1">
      <alignment horizontal="center" vertical="center" wrapText="1"/>
    </xf>
    <xf numFmtId="0" fontId="6" fillId="2" borderId="26" xfId="1" applyFont="1" applyFill="1" applyBorder="1" applyAlignment="1">
      <alignment horizontal="center" vertical="center"/>
    </xf>
    <xf numFmtId="0" fontId="6" fillId="2" borderId="27" xfId="1" applyFont="1" applyFill="1" applyBorder="1" applyAlignment="1">
      <alignment horizontal="center" vertical="center"/>
    </xf>
    <xf numFmtId="0" fontId="6" fillId="2" borderId="28" xfId="1" applyFont="1" applyFill="1" applyBorder="1" applyAlignment="1">
      <alignment horizontal="center" vertical="center"/>
    </xf>
    <xf numFmtId="0" fontId="5" fillId="4" borderId="24" xfId="1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5" fillId="4" borderId="23" xfId="1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0" fontId="5" fillId="4" borderId="6" xfId="1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 wrapText="1"/>
    </xf>
    <xf numFmtId="0" fontId="9" fillId="4" borderId="6" xfId="1" applyFont="1" applyFill="1" applyBorder="1" applyAlignment="1">
      <alignment horizontal="left" vertical="center" wrapText="1"/>
    </xf>
    <xf numFmtId="0" fontId="5" fillId="4" borderId="6" xfId="1" applyFont="1" applyFill="1" applyBorder="1" applyAlignment="1">
      <alignment horizontal="left" vertical="center" wrapText="1"/>
    </xf>
    <xf numFmtId="0" fontId="5" fillId="4" borderId="21" xfId="1" applyFont="1" applyFill="1" applyBorder="1" applyAlignment="1">
      <alignment horizontal="center" vertical="center"/>
    </xf>
    <xf numFmtId="0" fontId="5" fillId="4" borderId="18" xfId="1" applyFont="1" applyFill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/>
    </xf>
    <xf numFmtId="0" fontId="5" fillId="4" borderId="11" xfId="1" applyFont="1" applyFill="1" applyBorder="1" applyAlignment="1">
      <alignment horizontal="center" vertical="center"/>
    </xf>
    <xf numFmtId="0" fontId="7" fillId="2" borderId="25" xfId="1" applyFont="1" applyFill="1" applyBorder="1" applyAlignment="1">
      <alignment horizontal="center" vertical="center"/>
    </xf>
    <xf numFmtId="0" fontId="7" fillId="2" borderId="22" xfId="1" applyFont="1" applyFill="1" applyBorder="1" applyAlignment="1">
      <alignment horizontal="center" vertical="center"/>
    </xf>
    <xf numFmtId="0" fontId="7" fillId="2" borderId="19" xfId="1" applyFont="1" applyFill="1" applyBorder="1" applyAlignment="1">
      <alignment horizontal="center" vertical="center"/>
    </xf>
    <xf numFmtId="0" fontId="7" fillId="3" borderId="17" xfId="1" applyFont="1" applyFill="1" applyBorder="1" applyAlignment="1">
      <alignment horizontal="center" vertical="center"/>
    </xf>
    <xf numFmtId="0" fontId="7" fillId="3" borderId="14" xfId="1" applyFont="1" applyFill="1" applyBorder="1" applyAlignment="1">
      <alignment horizontal="center" vertical="center"/>
    </xf>
    <xf numFmtId="0" fontId="11" fillId="0" borderId="5" xfId="0" applyFont="1" applyBorder="1">
      <alignment vertical="center"/>
    </xf>
    <xf numFmtId="0" fontId="11" fillId="0" borderId="0" xfId="0" applyFont="1">
      <alignment vertical="center"/>
    </xf>
    <xf numFmtId="49" fontId="11" fillId="0" borderId="5" xfId="0" applyNumberFormat="1" applyFont="1" applyBorder="1">
      <alignment vertical="center"/>
    </xf>
    <xf numFmtId="0" fontId="11" fillId="0" borderId="5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177" fontId="11" fillId="0" borderId="5" xfId="0" applyNumberFormat="1" applyFont="1" applyBorder="1" applyAlignment="1">
      <alignment vertical="center" wrapText="1"/>
    </xf>
    <xf numFmtId="49" fontId="11" fillId="0" borderId="5" xfId="0" applyNumberFormat="1" applyFont="1" applyBorder="1" applyAlignment="1">
      <alignment horizontal="center" vertical="center" shrinkToFit="1"/>
    </xf>
    <xf numFmtId="14" fontId="11" fillId="0" borderId="5" xfId="0" applyNumberFormat="1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vertical="center" wrapText="1"/>
    </xf>
    <xf numFmtId="0" fontId="11" fillId="0" borderId="5" xfId="0" quotePrefix="1" applyFont="1" applyBorder="1" applyAlignment="1">
      <alignment horizontal="center" vertical="center"/>
    </xf>
    <xf numFmtId="177" fontId="11" fillId="0" borderId="5" xfId="0" applyNumberFormat="1" applyFont="1" applyBorder="1" applyAlignment="1">
      <alignment vertical="center" wrapText="1" shrinkToFit="1"/>
    </xf>
    <xf numFmtId="0" fontId="11" fillId="0" borderId="5" xfId="0" applyFont="1" applyBorder="1" applyAlignment="1">
      <alignment vertical="center" shrinkToFit="1"/>
    </xf>
    <xf numFmtId="177" fontId="11" fillId="0" borderId="5" xfId="0" applyNumberFormat="1" applyFont="1" applyBorder="1" applyAlignment="1">
      <alignment horizontal="right" vertical="center" wrapText="1"/>
    </xf>
    <xf numFmtId="177" fontId="11" fillId="0" borderId="5" xfId="0" quotePrefix="1" applyNumberFormat="1" applyFont="1" applyBorder="1" applyAlignment="1">
      <alignment vertical="center" wrapText="1"/>
    </xf>
    <xf numFmtId="176" fontId="11" fillId="0" borderId="5" xfId="0" applyNumberFormat="1" applyFont="1" applyBorder="1" applyAlignment="1">
      <alignment horizontal="center" vertical="center"/>
    </xf>
    <xf numFmtId="181" fontId="11" fillId="0" borderId="5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 shrinkToFit="1"/>
    </xf>
    <xf numFmtId="3" fontId="11" fillId="0" borderId="5" xfId="0" quotePrefix="1" applyNumberFormat="1" applyFont="1" applyBorder="1" applyAlignment="1">
      <alignment horizontal="center" vertical="center"/>
    </xf>
    <xf numFmtId="180" fontId="11" fillId="0" borderId="5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/>
    </xf>
    <xf numFmtId="38" fontId="11" fillId="0" borderId="5" xfId="3" applyFont="1" applyBorder="1" applyAlignment="1">
      <alignment vertical="center"/>
    </xf>
    <xf numFmtId="0" fontId="11" fillId="0" borderId="5" xfId="0" applyFont="1" applyBorder="1" applyAlignment="1">
      <alignment horizontal="left" vertical="center" shrinkToFit="1"/>
    </xf>
    <xf numFmtId="0" fontId="13" fillId="0" borderId="5" xfId="0" applyFont="1" applyBorder="1" applyAlignment="1">
      <alignment horizontal="left" vertical="center" shrinkToFit="1"/>
    </xf>
    <xf numFmtId="0" fontId="14" fillId="0" borderId="5" xfId="0" applyFont="1" applyBorder="1" applyAlignment="1">
      <alignment horizontal="left" vertical="center" shrinkToFit="1"/>
    </xf>
    <xf numFmtId="0" fontId="16" fillId="0" borderId="0" xfId="0" applyFont="1" applyAlignment="1">
      <alignment horizontal="left" vertical="center"/>
    </xf>
    <xf numFmtId="0" fontId="16" fillId="0" borderId="0" xfId="0" applyFont="1">
      <alignment vertical="center"/>
    </xf>
    <xf numFmtId="0" fontId="11" fillId="2" borderId="32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179" fontId="11" fillId="2" borderId="5" xfId="0" applyNumberFormat="1" applyFont="1" applyFill="1" applyBorder="1" applyAlignment="1">
      <alignment horizontal="center" vertical="center" wrapText="1"/>
    </xf>
    <xf numFmtId="179" fontId="11" fillId="2" borderId="5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center" vertical="center" wrapText="1"/>
    </xf>
    <xf numFmtId="177" fontId="11" fillId="2" borderId="7" xfId="0" applyNumberFormat="1" applyFont="1" applyFill="1" applyBorder="1" applyAlignment="1">
      <alignment horizontal="center" vertical="center" wrapText="1"/>
    </xf>
    <xf numFmtId="177" fontId="11" fillId="2" borderId="5" xfId="0" applyNumberFormat="1" applyFont="1" applyFill="1" applyBorder="1" applyAlignment="1">
      <alignment horizontal="center" vertical="center" wrapText="1"/>
    </xf>
    <xf numFmtId="0" fontId="10" fillId="0" borderId="31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6" fillId="2" borderId="30" xfId="1" applyFont="1" applyFill="1" applyBorder="1" applyAlignment="1">
      <alignment horizontal="center" vertical="center"/>
    </xf>
    <xf numFmtId="0" fontId="6" fillId="2" borderId="29" xfId="1" applyFont="1" applyFill="1" applyBorder="1" applyAlignment="1">
      <alignment horizontal="center" vertical="center"/>
    </xf>
    <xf numFmtId="0" fontId="6" fillId="2" borderId="17" xfId="1" applyFont="1" applyFill="1" applyBorder="1" applyAlignment="1">
      <alignment horizontal="center" vertical="center" textRotation="255"/>
    </xf>
    <xf numFmtId="0" fontId="6" fillId="2" borderId="20" xfId="1" applyFont="1" applyFill="1" applyBorder="1" applyAlignment="1">
      <alignment horizontal="center" vertical="center" textRotation="255"/>
    </xf>
    <xf numFmtId="0" fontId="5" fillId="4" borderId="8" xfId="1" applyFont="1" applyFill="1" applyBorder="1" applyAlignment="1">
      <alignment horizontal="center" vertical="center"/>
    </xf>
    <xf numFmtId="0" fontId="5" fillId="4" borderId="9" xfId="1" applyFont="1" applyFill="1" applyBorder="1" applyAlignment="1">
      <alignment horizontal="center" vertical="center"/>
    </xf>
    <xf numFmtId="0" fontId="5" fillId="4" borderId="10" xfId="1" applyFont="1" applyFill="1" applyBorder="1" applyAlignment="1">
      <alignment horizontal="center" vertical="center"/>
    </xf>
    <xf numFmtId="0" fontId="6" fillId="3" borderId="17" xfId="1" applyFont="1" applyFill="1" applyBorder="1" applyAlignment="1">
      <alignment horizontal="center" vertical="center" textRotation="255"/>
    </xf>
    <xf numFmtId="0" fontId="6" fillId="3" borderId="15" xfId="1" applyFont="1" applyFill="1" applyBorder="1" applyAlignment="1">
      <alignment horizontal="center" vertical="center" textRotation="255"/>
    </xf>
    <xf numFmtId="0" fontId="6" fillId="0" borderId="16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</cellXfs>
  <cellStyles count="4">
    <cellStyle name="桁区切り" xfId="3" builtinId="6"/>
    <cellStyle name="桁区切り 2" xfId="2" xr:uid="{00000000-0005-0000-0000-000001000000}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68</xdr:row>
      <xdr:rowOff>152401</xdr:rowOff>
    </xdr:from>
    <xdr:to>
      <xdr:col>5</xdr:col>
      <xdr:colOff>1673673</xdr:colOff>
      <xdr:row>103</xdr:row>
      <xdr:rowOff>161926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6" y="22012276"/>
          <a:ext cx="5931347" cy="8343900"/>
        </a:xfrm>
        <a:prstGeom prst="rect">
          <a:avLst/>
        </a:prstGeom>
      </xdr:spPr>
    </xdr:pic>
    <xdr:clientData/>
  </xdr:twoCellAnchor>
  <xdr:twoCellAnchor>
    <xdr:from>
      <xdr:col>4</xdr:col>
      <xdr:colOff>323849</xdr:colOff>
      <xdr:row>66</xdr:row>
      <xdr:rowOff>76200</xdr:rowOff>
    </xdr:from>
    <xdr:to>
      <xdr:col>5</xdr:col>
      <xdr:colOff>695324</xdr:colOff>
      <xdr:row>68</xdr:row>
      <xdr:rowOff>209550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981324" y="21459825"/>
          <a:ext cx="2286000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屋根形状例</a:t>
          </a:r>
        </a:p>
      </xdr:txBody>
    </xdr:sp>
    <xdr:clientData/>
  </xdr:twoCellAnchor>
  <xdr:twoCellAnchor editAs="oneCell">
    <xdr:from>
      <xdr:col>1</xdr:col>
      <xdr:colOff>57150</xdr:colOff>
      <xdr:row>23</xdr:row>
      <xdr:rowOff>57150</xdr:rowOff>
    </xdr:from>
    <xdr:to>
      <xdr:col>5</xdr:col>
      <xdr:colOff>2207126</xdr:colOff>
      <xdr:row>40</xdr:row>
      <xdr:rowOff>38100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11191875"/>
          <a:ext cx="6521951" cy="402907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42</xdr:row>
      <xdr:rowOff>142875</xdr:rowOff>
    </xdr:from>
    <xdr:to>
      <xdr:col>5</xdr:col>
      <xdr:colOff>1685924</xdr:colOff>
      <xdr:row>62</xdr:row>
      <xdr:rowOff>224339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1" y="15801975"/>
          <a:ext cx="5191123" cy="4853489"/>
        </a:xfrm>
        <a:prstGeom prst="rect">
          <a:avLst/>
        </a:prstGeom>
      </xdr:spPr>
    </xdr:pic>
    <xdr:clientData/>
  </xdr:twoCellAnchor>
  <xdr:twoCellAnchor>
    <xdr:from>
      <xdr:col>5</xdr:col>
      <xdr:colOff>1800225</xdr:colOff>
      <xdr:row>20</xdr:row>
      <xdr:rowOff>47625</xdr:rowOff>
    </xdr:from>
    <xdr:to>
      <xdr:col>5</xdr:col>
      <xdr:colOff>2857500</xdr:colOff>
      <xdr:row>22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372225" y="10467975"/>
          <a:ext cx="105727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別紙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-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１</a:t>
          </a:r>
        </a:p>
      </xdr:txBody>
    </xdr:sp>
    <xdr:clientData/>
  </xdr:twoCellAnchor>
  <xdr:twoCellAnchor>
    <xdr:from>
      <xdr:col>3</xdr:col>
      <xdr:colOff>942975</xdr:colOff>
      <xdr:row>20</xdr:row>
      <xdr:rowOff>180974</xdr:rowOff>
    </xdr:from>
    <xdr:to>
      <xdr:col>5</xdr:col>
      <xdr:colOff>142875</xdr:colOff>
      <xdr:row>24</xdr:row>
      <xdr:rowOff>152399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209800" y="10601324"/>
          <a:ext cx="2505075" cy="92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 b="1">
              <a:latin typeface="メイリオ" panose="020B0604030504040204" pitchFamily="50" charset="-128"/>
              <a:ea typeface="メイリオ" panose="020B0604030504040204" pitchFamily="50" charset="-128"/>
            </a:rPr>
            <a:t>劣化状況評価</a:t>
          </a:r>
        </a:p>
        <a:p>
          <a:pPr algn="ctr"/>
          <a:r>
            <a:rPr kumimoji="1" lang="en-US" altLang="ja-JP" sz="1200" b="1"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kumimoji="1" lang="ja-JP" altLang="en-US" sz="1200" b="1">
              <a:latin typeface="メイリオ" panose="020B0604030504040204" pitchFamily="50" charset="-128"/>
              <a:ea typeface="メイリオ" panose="020B0604030504040204" pitchFamily="50" charset="-128"/>
            </a:rPr>
            <a:t>個別施設管理計画</a:t>
          </a:r>
          <a:r>
            <a:rPr kumimoji="1" lang="en-US" altLang="ja-JP" sz="1200" b="1"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endParaRPr kumimoji="1" lang="ja-JP" altLang="en-US" sz="12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</xdr:col>
      <xdr:colOff>847725</xdr:colOff>
      <xdr:row>40</xdr:row>
      <xdr:rowOff>19049</xdr:rowOff>
    </xdr:from>
    <xdr:to>
      <xdr:col>5</xdr:col>
      <xdr:colOff>209550</xdr:colOff>
      <xdr:row>43</xdr:row>
      <xdr:rowOff>228599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114550" y="15201899"/>
          <a:ext cx="2667000" cy="92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 b="1">
              <a:latin typeface="メイリオ" panose="020B0604030504040204" pitchFamily="50" charset="-128"/>
              <a:ea typeface="メイリオ" panose="020B0604030504040204" pitchFamily="50" charset="-128"/>
            </a:rPr>
            <a:t>判定写真</a:t>
          </a:r>
        </a:p>
        <a:p>
          <a:pPr algn="ctr"/>
          <a:r>
            <a:rPr kumimoji="1" lang="en-US" altLang="ja-JP" sz="1200" b="1">
              <a:latin typeface="メイリオ" panose="020B0604030504040204" pitchFamily="50" charset="-128"/>
              <a:ea typeface="メイリオ" panose="020B0604030504040204" pitchFamily="50" charset="-128"/>
            </a:rPr>
            <a:t>(</a:t>
          </a:r>
          <a:r>
            <a:rPr kumimoji="1" lang="ja-JP" altLang="en-US" sz="1200" b="1">
              <a:latin typeface="メイリオ" panose="020B0604030504040204" pitchFamily="50" charset="-128"/>
              <a:ea typeface="メイリオ" panose="020B0604030504040204" pitchFamily="50" charset="-128"/>
            </a:rPr>
            <a:t>個別施設管理計画</a:t>
          </a:r>
          <a:r>
            <a:rPr kumimoji="1" lang="en-US" altLang="ja-JP" sz="1200" b="1">
              <a:latin typeface="メイリオ" panose="020B0604030504040204" pitchFamily="50" charset="-128"/>
              <a:ea typeface="メイリオ" panose="020B0604030504040204" pitchFamily="50" charset="-128"/>
            </a:rPr>
            <a:t>)</a:t>
          </a:r>
          <a:endParaRPr kumimoji="1" lang="ja-JP" altLang="en-US" sz="12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5</xdr:col>
      <xdr:colOff>1438275</xdr:colOff>
      <xdr:row>63</xdr:row>
      <xdr:rowOff>76200</xdr:rowOff>
    </xdr:from>
    <xdr:to>
      <xdr:col>5</xdr:col>
      <xdr:colOff>2495550</xdr:colOff>
      <xdr:row>65</xdr:row>
      <xdr:rowOff>171450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010275" y="20745450"/>
          <a:ext cx="105727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別紙</a:t>
          </a:r>
          <a:r>
            <a:rPr kumimoji="1" lang="en-US" altLang="ja-JP" sz="1400" b="1">
              <a:latin typeface="メイリオ" panose="020B0604030504040204" pitchFamily="50" charset="-128"/>
              <a:ea typeface="メイリオ" panose="020B0604030504040204" pitchFamily="50" charset="-128"/>
            </a:rPr>
            <a:t>-</a:t>
          </a:r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２</a:t>
          </a:r>
        </a:p>
      </xdr:txBody>
    </xdr:sp>
    <xdr:clientData/>
  </xdr:twoCellAnchor>
  <xdr:twoCellAnchor editAs="oneCell">
    <xdr:from>
      <xdr:col>1</xdr:col>
      <xdr:colOff>28576</xdr:colOff>
      <xdr:row>12</xdr:row>
      <xdr:rowOff>95251</xdr:rowOff>
    </xdr:from>
    <xdr:to>
      <xdr:col>4</xdr:col>
      <xdr:colOff>1200150</xdr:colOff>
      <xdr:row>17</xdr:row>
      <xdr:rowOff>125865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1" y="8610601"/>
          <a:ext cx="3629024" cy="1221239"/>
        </a:xfrm>
        <a:prstGeom prst="rect">
          <a:avLst/>
        </a:prstGeom>
      </xdr:spPr>
    </xdr:pic>
    <xdr:clientData/>
  </xdr:twoCellAnchor>
  <xdr:twoCellAnchor editAs="oneCell">
    <xdr:from>
      <xdr:col>4</xdr:col>
      <xdr:colOff>1228725</xdr:colOff>
      <xdr:row>13</xdr:row>
      <xdr:rowOff>28576</xdr:rowOff>
    </xdr:from>
    <xdr:to>
      <xdr:col>5</xdr:col>
      <xdr:colOff>2933700</xdr:colOff>
      <xdr:row>17</xdr:row>
      <xdr:rowOff>119100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0" y="8782051"/>
          <a:ext cx="3619500" cy="1043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8"/>
  <sheetViews>
    <sheetView showGridLines="0" topLeftCell="A13" zoomScaleNormal="100" workbookViewId="0">
      <selection activeCell="M26" sqref="M26"/>
    </sheetView>
  </sheetViews>
  <sheetFormatPr defaultColWidth="9" defaultRowHeight="18" x14ac:dyDescent="0.55000000000000004"/>
  <cols>
    <col min="1" max="1" width="2.58203125" style="1" customWidth="1"/>
    <col min="2" max="2" width="5" style="1" customWidth="1"/>
    <col min="3" max="3" width="9" style="1"/>
    <col min="4" max="4" width="18.25" style="1" customWidth="1"/>
    <col min="5" max="5" width="25.08203125" style="1" customWidth="1"/>
    <col min="6" max="6" width="39.08203125" style="1" customWidth="1"/>
    <col min="7" max="16384" width="9" style="1"/>
  </cols>
  <sheetData>
    <row r="1" spans="2:9" ht="46.5" customHeight="1" x14ac:dyDescent="0.55000000000000004"/>
    <row r="2" spans="2:9" ht="90" customHeight="1" thickBot="1" x14ac:dyDescent="0.6">
      <c r="B2" s="70" t="s">
        <v>32</v>
      </c>
      <c r="C2" s="70"/>
      <c r="D2" s="70"/>
      <c r="E2" s="70"/>
      <c r="F2" s="70"/>
      <c r="G2" s="2"/>
    </row>
    <row r="3" spans="2:9" ht="45.75" customHeight="1" thickBot="1" x14ac:dyDescent="0.6">
      <c r="B3" s="73" t="s">
        <v>31</v>
      </c>
      <c r="C3" s="74"/>
      <c r="D3" s="8" t="s">
        <v>30</v>
      </c>
      <c r="E3" s="7" t="s">
        <v>29</v>
      </c>
      <c r="F3" s="6" t="s">
        <v>28</v>
      </c>
      <c r="G3" s="3"/>
    </row>
    <row r="4" spans="2:9" ht="37.5" customHeight="1" x14ac:dyDescent="0.55000000000000004">
      <c r="B4" s="75" t="s">
        <v>27</v>
      </c>
      <c r="C4" s="21" t="s">
        <v>26</v>
      </c>
      <c r="D4" s="9" t="s">
        <v>25</v>
      </c>
      <c r="E4" s="10" t="s">
        <v>388</v>
      </c>
      <c r="F4" s="11" t="s">
        <v>590</v>
      </c>
      <c r="G4" s="3"/>
    </row>
    <row r="5" spans="2:9" ht="37.5" customHeight="1" x14ac:dyDescent="0.55000000000000004">
      <c r="B5" s="76"/>
      <c r="C5" s="22" t="s">
        <v>24</v>
      </c>
      <c r="D5" s="77" t="s">
        <v>23</v>
      </c>
      <c r="E5" s="12" t="s">
        <v>22</v>
      </c>
      <c r="F5" s="13" t="s">
        <v>21</v>
      </c>
      <c r="G5" s="3"/>
    </row>
    <row r="6" spans="2:9" ht="37.5" customHeight="1" x14ac:dyDescent="0.55000000000000004">
      <c r="B6" s="76"/>
      <c r="C6" s="22" t="s">
        <v>20</v>
      </c>
      <c r="D6" s="78"/>
      <c r="E6" s="12" t="s">
        <v>19</v>
      </c>
      <c r="F6" s="13"/>
      <c r="G6" s="3"/>
    </row>
    <row r="7" spans="2:9" ht="93" customHeight="1" x14ac:dyDescent="0.55000000000000004">
      <c r="B7" s="76"/>
      <c r="C7" s="22" t="s">
        <v>18</v>
      </c>
      <c r="D7" s="78"/>
      <c r="E7" s="14" t="s">
        <v>17</v>
      </c>
      <c r="F7" s="15" t="s">
        <v>588</v>
      </c>
      <c r="G7" s="3"/>
    </row>
    <row r="8" spans="2:9" ht="81" customHeight="1" x14ac:dyDescent="0.55000000000000004">
      <c r="B8" s="76"/>
      <c r="C8" s="22" t="s">
        <v>16</v>
      </c>
      <c r="D8" s="79"/>
      <c r="E8" s="12" t="s">
        <v>15</v>
      </c>
      <c r="F8" s="16" t="s">
        <v>592</v>
      </c>
      <c r="G8" s="3"/>
    </row>
    <row r="9" spans="2:9" ht="72" customHeight="1" x14ac:dyDescent="0.55000000000000004">
      <c r="B9" s="76"/>
      <c r="C9" s="22" t="s">
        <v>2</v>
      </c>
      <c r="D9" s="17" t="s">
        <v>14</v>
      </c>
      <c r="E9" s="12" t="s">
        <v>13</v>
      </c>
      <c r="F9" s="16" t="s">
        <v>12</v>
      </c>
      <c r="G9" s="3"/>
      <c r="H9" s="3"/>
      <c r="I9" s="2"/>
    </row>
    <row r="10" spans="2:9" ht="41.25" customHeight="1" thickBot="1" x14ac:dyDescent="0.6">
      <c r="B10" s="76"/>
      <c r="C10" s="23" t="s">
        <v>11</v>
      </c>
      <c r="D10" s="18" t="s">
        <v>10</v>
      </c>
      <c r="E10" s="19" t="s">
        <v>9</v>
      </c>
      <c r="F10" s="20"/>
      <c r="G10" s="3"/>
      <c r="H10" s="3"/>
      <c r="I10" s="2"/>
    </row>
    <row r="11" spans="2:9" ht="44.25" customHeight="1" x14ac:dyDescent="0.55000000000000004">
      <c r="B11" s="80" t="s">
        <v>8</v>
      </c>
      <c r="C11" s="24" t="s">
        <v>7</v>
      </c>
      <c r="D11" s="82" t="s">
        <v>6</v>
      </c>
      <c r="E11" s="71" t="s">
        <v>3</v>
      </c>
      <c r="F11" s="72"/>
      <c r="G11" s="3"/>
      <c r="H11" s="3"/>
      <c r="I11" s="2"/>
    </row>
    <row r="12" spans="2:9" ht="44.25" customHeight="1" thickBot="1" x14ac:dyDescent="0.6">
      <c r="B12" s="81"/>
      <c r="C12" s="25" t="s">
        <v>5</v>
      </c>
      <c r="D12" s="83"/>
      <c r="E12" s="5" t="s">
        <v>591</v>
      </c>
      <c r="F12" s="4" t="s">
        <v>4</v>
      </c>
      <c r="G12" s="3"/>
      <c r="H12" s="3"/>
      <c r="I12" s="2"/>
    </row>
    <row r="13" spans="2:9" x14ac:dyDescent="0.55000000000000004">
      <c r="C13" s="3"/>
      <c r="D13" s="3"/>
      <c r="E13" s="3"/>
      <c r="F13" s="3"/>
      <c r="G13" s="3"/>
      <c r="H13" s="3"/>
      <c r="I13" s="2"/>
    </row>
    <row r="14" spans="2:9" x14ac:dyDescent="0.55000000000000004">
      <c r="C14" s="3"/>
      <c r="D14" s="3"/>
      <c r="E14" s="3"/>
      <c r="F14" s="3"/>
      <c r="G14" s="3"/>
      <c r="H14" s="3"/>
      <c r="I14" s="2"/>
    </row>
    <row r="15" spans="2:9" x14ac:dyDescent="0.55000000000000004">
      <c r="C15" s="2"/>
      <c r="D15" s="2"/>
      <c r="E15" s="2"/>
      <c r="F15" s="2"/>
      <c r="G15" s="2"/>
      <c r="H15" s="3"/>
      <c r="I15" s="2"/>
    </row>
    <row r="16" spans="2:9" x14ac:dyDescent="0.55000000000000004">
      <c r="C16" s="2"/>
      <c r="D16" s="2"/>
      <c r="E16" s="2"/>
      <c r="F16" s="2"/>
      <c r="G16" s="2"/>
      <c r="H16" s="3"/>
      <c r="I16" s="2"/>
    </row>
    <row r="17" spans="3:9" x14ac:dyDescent="0.55000000000000004">
      <c r="C17" s="2"/>
      <c r="D17" s="2"/>
      <c r="E17" s="2"/>
      <c r="F17" s="2"/>
      <c r="G17" s="2"/>
      <c r="I17" s="2"/>
    </row>
    <row r="18" spans="3:9" x14ac:dyDescent="0.55000000000000004">
      <c r="H18" s="3"/>
      <c r="I18" s="2"/>
    </row>
    <row r="19" spans="3:9" x14ac:dyDescent="0.55000000000000004">
      <c r="H19" s="3"/>
      <c r="I19" s="2"/>
    </row>
    <row r="20" spans="3:9" x14ac:dyDescent="0.55000000000000004">
      <c r="H20" s="3"/>
      <c r="I20" s="2"/>
    </row>
    <row r="21" spans="3:9" x14ac:dyDescent="0.55000000000000004">
      <c r="H21" s="3"/>
      <c r="I21" s="2"/>
    </row>
    <row r="58" ht="19.5" customHeight="1" x14ac:dyDescent="0.55000000000000004"/>
  </sheetData>
  <mergeCells count="7">
    <mergeCell ref="B2:F2"/>
    <mergeCell ref="E11:F11"/>
    <mergeCell ref="B3:C3"/>
    <mergeCell ref="B4:B10"/>
    <mergeCell ref="D5:D8"/>
    <mergeCell ref="B11:B12"/>
    <mergeCell ref="D11:D12"/>
  </mergeCells>
  <phoneticPr fontId="1"/>
  <pageMargins left="0.25" right="0.25" top="0.75" bottom="0.75" header="0.3" footer="0.3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F9222-56F7-4384-B73D-C38088A319CC}">
  <dimension ref="A1:P368"/>
  <sheetViews>
    <sheetView showZeros="0" tabSelected="1" view="pageBreakPreview" zoomScale="60" zoomScaleNormal="7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B3" sqref="B3:B4"/>
    </sheetView>
  </sheetViews>
  <sheetFormatPr defaultColWidth="8.58203125" defaultRowHeight="13" x14ac:dyDescent="0.55000000000000004"/>
  <cols>
    <col min="1" max="1" width="5.25" style="27" bestFit="1" customWidth="1"/>
    <col min="2" max="2" width="42.08203125" style="32" customWidth="1"/>
    <col min="3" max="3" width="37.58203125" style="49" bestFit="1" customWidth="1"/>
    <col min="4" max="4" width="50.25" style="50" bestFit="1" customWidth="1"/>
    <col min="5" max="5" width="22.75" style="32" bestFit="1" customWidth="1"/>
    <col min="6" max="6" width="13.5" style="32" customWidth="1"/>
    <col min="7" max="7" width="15.08203125" style="32" customWidth="1"/>
    <col min="8" max="8" width="10.5" style="32" customWidth="1"/>
    <col min="9" max="9" width="21.83203125" style="32" customWidth="1"/>
    <col min="10" max="10" width="5.58203125" style="32" customWidth="1"/>
    <col min="11" max="11" width="8.58203125" style="32" customWidth="1"/>
    <col min="12" max="12" width="23.83203125" style="32" customWidth="1"/>
    <col min="13" max="15" width="10.58203125" style="32" customWidth="1"/>
    <col min="16" max="16" width="13.75" style="27" customWidth="1"/>
    <col min="17" max="16384" width="8.58203125" style="27"/>
  </cols>
  <sheetData>
    <row r="1" spans="1:16" ht="20" customHeight="1" x14ac:dyDescent="0.55000000000000004">
      <c r="A1" s="57" t="s">
        <v>877</v>
      </c>
    </row>
    <row r="2" spans="1:16" ht="20" customHeight="1" x14ac:dyDescent="0.55000000000000004">
      <c r="A2" s="56" t="s">
        <v>635</v>
      </c>
      <c r="C2" s="32"/>
      <c r="D2" s="32"/>
    </row>
    <row r="3" spans="1:16" ht="20.149999999999999" customHeight="1" x14ac:dyDescent="0.55000000000000004">
      <c r="A3" s="63" t="s">
        <v>44</v>
      </c>
      <c r="B3" s="66" t="s">
        <v>0</v>
      </c>
      <c r="C3" s="67" t="s">
        <v>1</v>
      </c>
      <c r="D3" s="69" t="s">
        <v>296</v>
      </c>
      <c r="E3" s="66" t="s">
        <v>33</v>
      </c>
      <c r="F3" s="63" t="s">
        <v>678</v>
      </c>
      <c r="G3" s="63" t="s">
        <v>679</v>
      </c>
      <c r="H3" s="63" t="s">
        <v>634</v>
      </c>
      <c r="I3" s="63" t="s">
        <v>868</v>
      </c>
      <c r="J3" s="63" t="s">
        <v>680</v>
      </c>
      <c r="K3" s="64" t="s">
        <v>684</v>
      </c>
      <c r="L3" s="65"/>
      <c r="M3" s="58" t="s">
        <v>735</v>
      </c>
      <c r="N3" s="59"/>
      <c r="O3" s="60"/>
      <c r="P3" s="61" t="s">
        <v>689</v>
      </c>
    </row>
    <row r="4" spans="1:16" ht="20.149999999999999" customHeight="1" x14ac:dyDescent="0.55000000000000004">
      <c r="A4" s="63"/>
      <c r="B4" s="66"/>
      <c r="C4" s="68"/>
      <c r="D4" s="69"/>
      <c r="E4" s="66"/>
      <c r="F4" s="63"/>
      <c r="G4" s="63"/>
      <c r="H4" s="63"/>
      <c r="I4" s="63"/>
      <c r="J4" s="63"/>
      <c r="K4" s="51"/>
      <c r="L4" s="31" t="s">
        <v>688</v>
      </c>
      <c r="M4" s="31" t="s">
        <v>685</v>
      </c>
      <c r="N4" s="31" t="s">
        <v>686</v>
      </c>
      <c r="O4" s="31" t="s">
        <v>687</v>
      </c>
      <c r="P4" s="62"/>
    </row>
    <row r="5" spans="1:16" ht="20.149999999999999" customHeight="1" x14ac:dyDescent="0.55000000000000004">
      <c r="A5" s="30">
        <v>1</v>
      </c>
      <c r="B5" s="26" t="s">
        <v>583</v>
      </c>
      <c r="C5" s="34" t="s">
        <v>586</v>
      </c>
      <c r="D5" s="34" t="s">
        <v>472</v>
      </c>
      <c r="E5" s="29" t="s">
        <v>792</v>
      </c>
      <c r="F5" s="33"/>
      <c r="G5" s="35" t="s">
        <v>473</v>
      </c>
      <c r="H5" s="36" t="s">
        <v>474</v>
      </c>
      <c r="I5" s="37">
        <v>1566</v>
      </c>
      <c r="J5" s="30"/>
      <c r="K5" s="30" t="s">
        <v>740</v>
      </c>
      <c r="L5" s="53"/>
      <c r="M5" s="30" t="s">
        <v>739</v>
      </c>
      <c r="N5" s="30" t="s">
        <v>741</v>
      </c>
      <c r="O5" s="30" t="s">
        <v>741</v>
      </c>
      <c r="P5" s="52">
        <v>143533</v>
      </c>
    </row>
    <row r="6" spans="1:16" ht="20.149999999999999" customHeight="1" x14ac:dyDescent="0.55000000000000004">
      <c r="A6" s="30">
        <v>2</v>
      </c>
      <c r="B6" s="26" t="s">
        <v>659</v>
      </c>
      <c r="C6" s="34" t="s">
        <v>660</v>
      </c>
      <c r="D6" s="34" t="s">
        <v>475</v>
      </c>
      <c r="E6" s="29" t="s">
        <v>792</v>
      </c>
      <c r="F6" s="33"/>
      <c r="G6" s="35" t="s">
        <v>473</v>
      </c>
      <c r="H6" s="36" t="s">
        <v>474</v>
      </c>
      <c r="I6" s="37">
        <v>43</v>
      </c>
      <c r="J6" s="30"/>
      <c r="K6" s="30" t="s">
        <v>740</v>
      </c>
      <c r="L6" s="53"/>
      <c r="M6" s="30" t="s">
        <v>739</v>
      </c>
      <c r="N6" s="30" t="s">
        <v>741</v>
      </c>
      <c r="O6" s="30" t="s">
        <v>741</v>
      </c>
      <c r="P6" s="52">
        <v>0</v>
      </c>
    </row>
    <row r="7" spans="1:16" ht="20.149999999999999" customHeight="1" x14ac:dyDescent="0.55000000000000004">
      <c r="A7" s="30">
        <v>3</v>
      </c>
      <c r="B7" s="26" t="s">
        <v>659</v>
      </c>
      <c r="C7" s="34" t="s">
        <v>660</v>
      </c>
      <c r="D7" s="34" t="s">
        <v>584</v>
      </c>
      <c r="E7" s="29" t="s">
        <v>792</v>
      </c>
      <c r="F7" s="33"/>
      <c r="G7" s="35" t="s">
        <v>473</v>
      </c>
      <c r="H7" s="36" t="s">
        <v>476</v>
      </c>
      <c r="I7" s="37">
        <v>887</v>
      </c>
      <c r="J7" s="30"/>
      <c r="K7" s="30" t="s">
        <v>740</v>
      </c>
      <c r="L7" s="53"/>
      <c r="M7" s="30" t="s">
        <v>739</v>
      </c>
      <c r="N7" s="30" t="s">
        <v>741</v>
      </c>
      <c r="O7" s="30" t="s">
        <v>741</v>
      </c>
      <c r="P7" s="52">
        <v>27115</v>
      </c>
    </row>
    <row r="8" spans="1:16" ht="20.149999999999999" customHeight="1" x14ac:dyDescent="0.55000000000000004">
      <c r="A8" s="30">
        <v>4</v>
      </c>
      <c r="B8" s="26" t="s">
        <v>45</v>
      </c>
      <c r="C8" s="34" t="s">
        <v>46</v>
      </c>
      <c r="D8" s="34" t="s">
        <v>794</v>
      </c>
      <c r="E8" s="29" t="s">
        <v>793</v>
      </c>
      <c r="F8" s="30"/>
      <c r="G8" s="35" t="s">
        <v>473</v>
      </c>
      <c r="H8" s="36" t="s">
        <v>479</v>
      </c>
      <c r="I8" s="37">
        <v>693</v>
      </c>
      <c r="J8" s="30">
        <v>4</v>
      </c>
      <c r="K8" s="30" t="s">
        <v>740</v>
      </c>
      <c r="L8" s="53"/>
      <c r="M8" s="30" t="s">
        <v>741</v>
      </c>
      <c r="N8" s="30" t="s">
        <v>741</v>
      </c>
      <c r="O8" s="30" t="s">
        <v>741</v>
      </c>
      <c r="P8" s="52">
        <v>0</v>
      </c>
    </row>
    <row r="9" spans="1:16" ht="20.149999999999999" customHeight="1" x14ac:dyDescent="0.55000000000000004">
      <c r="A9" s="30">
        <v>5</v>
      </c>
      <c r="B9" s="26" t="s">
        <v>47</v>
      </c>
      <c r="C9" s="34" t="s">
        <v>48</v>
      </c>
      <c r="D9" s="34"/>
      <c r="E9" s="29" t="s">
        <v>793</v>
      </c>
      <c r="F9" s="30"/>
      <c r="G9" s="35" t="s">
        <v>480</v>
      </c>
      <c r="H9" s="36" t="s">
        <v>481</v>
      </c>
      <c r="I9" s="37">
        <v>192</v>
      </c>
      <c r="J9" s="30">
        <v>2</v>
      </c>
      <c r="K9" s="30" t="s">
        <v>740</v>
      </c>
      <c r="L9" s="53"/>
      <c r="M9" s="30" t="s">
        <v>739</v>
      </c>
      <c r="N9" s="30" t="s">
        <v>741</v>
      </c>
      <c r="O9" s="30" t="s">
        <v>741</v>
      </c>
      <c r="P9" s="52">
        <v>0</v>
      </c>
    </row>
    <row r="10" spans="1:16" ht="20.149999999999999" customHeight="1" x14ac:dyDescent="0.55000000000000004">
      <c r="A10" s="30">
        <v>6</v>
      </c>
      <c r="B10" s="26" t="s">
        <v>49</v>
      </c>
      <c r="C10" s="34" t="s">
        <v>50</v>
      </c>
      <c r="D10" s="34"/>
      <c r="E10" s="29" t="s">
        <v>793</v>
      </c>
      <c r="F10" s="30"/>
      <c r="G10" s="29" t="s">
        <v>482</v>
      </c>
      <c r="H10" s="36" t="s">
        <v>483</v>
      </c>
      <c r="I10" s="37">
        <v>458</v>
      </c>
      <c r="J10" s="30">
        <v>3</v>
      </c>
      <c r="K10" s="30" t="s">
        <v>740</v>
      </c>
      <c r="L10" s="53"/>
      <c r="M10" s="30" t="s">
        <v>739</v>
      </c>
      <c r="N10" s="30" t="s">
        <v>741</v>
      </c>
      <c r="O10" s="30" t="s">
        <v>741</v>
      </c>
      <c r="P10" s="52">
        <v>0</v>
      </c>
    </row>
    <row r="11" spans="1:16" ht="20.149999999999999" customHeight="1" x14ac:dyDescent="0.55000000000000004">
      <c r="A11" s="30">
        <v>7</v>
      </c>
      <c r="B11" s="26" t="s">
        <v>51</v>
      </c>
      <c r="C11" s="34" t="s">
        <v>52</v>
      </c>
      <c r="D11" s="34" t="s">
        <v>795</v>
      </c>
      <c r="E11" s="29" t="s">
        <v>793</v>
      </c>
      <c r="F11" s="30"/>
      <c r="G11" s="35" t="s">
        <v>473</v>
      </c>
      <c r="H11" s="36" t="s">
        <v>484</v>
      </c>
      <c r="I11" s="37">
        <v>371</v>
      </c>
      <c r="J11" s="30">
        <v>3</v>
      </c>
      <c r="K11" s="30" t="s">
        <v>740</v>
      </c>
      <c r="L11" s="53"/>
      <c r="M11" s="30" t="s">
        <v>739</v>
      </c>
      <c r="N11" s="30" t="s">
        <v>741</v>
      </c>
      <c r="O11" s="30" t="s">
        <v>741</v>
      </c>
      <c r="P11" s="52">
        <v>1048</v>
      </c>
    </row>
    <row r="12" spans="1:16" ht="20.149999999999999" customHeight="1" x14ac:dyDescent="0.55000000000000004">
      <c r="A12" s="30">
        <v>8</v>
      </c>
      <c r="B12" s="26" t="s">
        <v>838</v>
      </c>
      <c r="C12" s="34" t="s">
        <v>244</v>
      </c>
      <c r="D12" s="34" t="s">
        <v>796</v>
      </c>
      <c r="E12" s="29" t="s">
        <v>793</v>
      </c>
      <c r="F12" s="30"/>
      <c r="G12" s="29" t="s">
        <v>473</v>
      </c>
      <c r="H12" s="30" t="s">
        <v>476</v>
      </c>
      <c r="I12" s="37">
        <v>431</v>
      </c>
      <c r="J12" s="30">
        <v>3</v>
      </c>
      <c r="K12" s="30" t="s">
        <v>740</v>
      </c>
      <c r="L12" s="53"/>
      <c r="M12" s="30" t="s">
        <v>739</v>
      </c>
      <c r="N12" s="30" t="s">
        <v>741</v>
      </c>
      <c r="O12" s="30" t="s">
        <v>741</v>
      </c>
      <c r="P12" s="52">
        <v>0</v>
      </c>
    </row>
    <row r="13" spans="1:16" ht="20.149999999999999" customHeight="1" x14ac:dyDescent="0.55000000000000004">
      <c r="A13" s="30">
        <v>9</v>
      </c>
      <c r="B13" s="26" t="s">
        <v>53</v>
      </c>
      <c r="C13" s="34" t="s">
        <v>54</v>
      </c>
      <c r="D13" s="34" t="s">
        <v>869</v>
      </c>
      <c r="E13" s="29" t="s">
        <v>793</v>
      </c>
      <c r="F13" s="30"/>
      <c r="G13" s="35" t="s">
        <v>297</v>
      </c>
      <c r="H13" s="36" t="s">
        <v>401</v>
      </c>
      <c r="I13" s="37">
        <v>119</v>
      </c>
      <c r="J13" s="30">
        <v>1</v>
      </c>
      <c r="K13" s="30" t="s">
        <v>740</v>
      </c>
      <c r="L13" s="53"/>
      <c r="M13" s="30" t="s">
        <v>739</v>
      </c>
      <c r="N13" s="30" t="s">
        <v>739</v>
      </c>
      <c r="O13" s="30" t="s">
        <v>739</v>
      </c>
      <c r="P13" s="52">
        <v>0</v>
      </c>
    </row>
    <row r="14" spans="1:16" ht="20.149999999999999" customHeight="1" x14ac:dyDescent="0.55000000000000004">
      <c r="A14" s="30">
        <v>10</v>
      </c>
      <c r="B14" s="26" t="s">
        <v>55</v>
      </c>
      <c r="C14" s="34" t="s">
        <v>56</v>
      </c>
      <c r="D14" s="34"/>
      <c r="E14" s="29" t="s">
        <v>793</v>
      </c>
      <c r="F14" s="30"/>
      <c r="G14" s="29" t="s">
        <v>305</v>
      </c>
      <c r="H14" s="36" t="s">
        <v>366</v>
      </c>
      <c r="I14" s="37">
        <v>307</v>
      </c>
      <c r="J14" s="30">
        <v>1</v>
      </c>
      <c r="K14" s="30" t="s">
        <v>740</v>
      </c>
      <c r="L14" s="53"/>
      <c r="M14" s="30" t="s">
        <v>741</v>
      </c>
      <c r="N14" s="30" t="s">
        <v>741</v>
      </c>
      <c r="O14" s="30" t="s">
        <v>741</v>
      </c>
      <c r="P14" s="52">
        <v>0</v>
      </c>
    </row>
    <row r="15" spans="1:16" ht="22.5" customHeight="1" x14ac:dyDescent="0.55000000000000004">
      <c r="A15" s="30">
        <v>11</v>
      </c>
      <c r="B15" s="26" t="s">
        <v>57</v>
      </c>
      <c r="C15" s="34" t="s">
        <v>58</v>
      </c>
      <c r="D15" s="34" t="s">
        <v>839</v>
      </c>
      <c r="E15" s="29" t="s">
        <v>793</v>
      </c>
      <c r="F15" s="30"/>
      <c r="G15" s="29" t="s">
        <v>305</v>
      </c>
      <c r="H15" s="36" t="s">
        <v>401</v>
      </c>
      <c r="I15" s="37">
        <v>179</v>
      </c>
      <c r="J15" s="30">
        <v>1</v>
      </c>
      <c r="K15" s="30" t="s">
        <v>740</v>
      </c>
      <c r="L15" s="53"/>
      <c r="M15" s="30" t="s">
        <v>741</v>
      </c>
      <c r="N15" s="30" t="s">
        <v>741</v>
      </c>
      <c r="O15" s="30" t="s">
        <v>741</v>
      </c>
      <c r="P15" s="52">
        <v>0</v>
      </c>
    </row>
    <row r="16" spans="1:16" ht="20.149999999999999" customHeight="1" x14ac:dyDescent="0.55000000000000004">
      <c r="A16" s="30">
        <v>12</v>
      </c>
      <c r="B16" s="26" t="s">
        <v>59</v>
      </c>
      <c r="C16" s="34" t="s">
        <v>60</v>
      </c>
      <c r="D16" s="34"/>
      <c r="E16" s="29" t="s">
        <v>793</v>
      </c>
      <c r="F16" s="30"/>
      <c r="G16" s="29" t="s">
        <v>305</v>
      </c>
      <c r="H16" s="36" t="s">
        <v>403</v>
      </c>
      <c r="I16" s="37">
        <v>542</v>
      </c>
      <c r="J16" s="30">
        <v>1</v>
      </c>
      <c r="K16" s="30" t="s">
        <v>740</v>
      </c>
      <c r="L16" s="53"/>
      <c r="M16" s="30" t="s">
        <v>741</v>
      </c>
      <c r="N16" s="30" t="s">
        <v>741</v>
      </c>
      <c r="O16" s="30" t="s">
        <v>741</v>
      </c>
      <c r="P16" s="52">
        <v>0</v>
      </c>
    </row>
    <row r="17" spans="1:16" ht="20.149999999999999" customHeight="1" x14ac:dyDescent="0.55000000000000004">
      <c r="A17" s="30">
        <v>13</v>
      </c>
      <c r="B17" s="38" t="s">
        <v>63</v>
      </c>
      <c r="C17" s="34" t="s">
        <v>64</v>
      </c>
      <c r="D17" s="34"/>
      <c r="E17" s="29" t="s">
        <v>793</v>
      </c>
      <c r="F17" s="30"/>
      <c r="G17" s="29" t="s">
        <v>303</v>
      </c>
      <c r="H17" s="36" t="s">
        <v>401</v>
      </c>
      <c r="I17" s="37">
        <v>200</v>
      </c>
      <c r="J17" s="30">
        <v>1</v>
      </c>
      <c r="K17" s="30" t="s">
        <v>740</v>
      </c>
      <c r="L17" s="53"/>
      <c r="M17" s="30" t="s">
        <v>739</v>
      </c>
      <c r="N17" s="30" t="s">
        <v>741</v>
      </c>
      <c r="O17" s="30" t="s">
        <v>741</v>
      </c>
      <c r="P17" s="52">
        <v>14</v>
      </c>
    </row>
    <row r="18" spans="1:16" ht="20.149999999999999" customHeight="1" x14ac:dyDescent="0.55000000000000004">
      <c r="A18" s="30">
        <v>14</v>
      </c>
      <c r="B18" s="26" t="s">
        <v>66</v>
      </c>
      <c r="C18" s="34" t="s">
        <v>67</v>
      </c>
      <c r="D18" s="34" t="s">
        <v>404</v>
      </c>
      <c r="E18" s="29" t="s">
        <v>793</v>
      </c>
      <c r="F18" s="30"/>
      <c r="G18" s="29" t="s">
        <v>305</v>
      </c>
      <c r="H18" s="39" t="s">
        <v>405</v>
      </c>
      <c r="I18" s="37">
        <v>290</v>
      </c>
      <c r="J18" s="30">
        <v>2</v>
      </c>
      <c r="K18" s="30" t="s">
        <v>740</v>
      </c>
      <c r="L18" s="53"/>
      <c r="M18" s="30" t="s">
        <v>741</v>
      </c>
      <c r="N18" s="30" t="s">
        <v>741</v>
      </c>
      <c r="O18" s="30" t="s">
        <v>741</v>
      </c>
      <c r="P18" s="52">
        <v>0</v>
      </c>
    </row>
    <row r="19" spans="1:16" ht="20.149999999999999" customHeight="1" x14ac:dyDescent="0.55000000000000004">
      <c r="A19" s="30">
        <v>15</v>
      </c>
      <c r="B19" s="26" t="s">
        <v>61</v>
      </c>
      <c r="C19" s="40" t="s">
        <v>62</v>
      </c>
      <c r="D19" s="34"/>
      <c r="E19" s="29" t="s">
        <v>793</v>
      </c>
      <c r="F19" s="30"/>
      <c r="G19" s="29"/>
      <c r="H19" s="36"/>
      <c r="I19" s="37">
        <v>44</v>
      </c>
      <c r="J19" s="30">
        <v>1</v>
      </c>
      <c r="K19" s="30" t="s">
        <v>740</v>
      </c>
      <c r="L19" s="53"/>
      <c r="M19" s="30" t="s">
        <v>741</v>
      </c>
      <c r="N19" s="30" t="s">
        <v>741</v>
      </c>
      <c r="O19" s="30" t="s">
        <v>741</v>
      </c>
      <c r="P19" s="52">
        <v>32</v>
      </c>
    </row>
    <row r="20" spans="1:16" ht="20.149999999999999" customHeight="1" x14ac:dyDescent="0.55000000000000004">
      <c r="A20" s="30">
        <v>16</v>
      </c>
      <c r="B20" s="26" t="s">
        <v>290</v>
      </c>
      <c r="C20" s="40" t="s">
        <v>251</v>
      </c>
      <c r="D20" s="34"/>
      <c r="E20" s="29" t="s">
        <v>793</v>
      </c>
      <c r="F20" s="30" t="s">
        <v>355</v>
      </c>
      <c r="G20" s="29"/>
      <c r="H20" s="30"/>
      <c r="I20" s="37"/>
      <c r="J20" s="30">
        <v>1</v>
      </c>
      <c r="K20" s="30" t="s">
        <v>740</v>
      </c>
      <c r="L20" s="53"/>
      <c r="M20" s="30" t="s">
        <v>741</v>
      </c>
      <c r="N20" s="30" t="s">
        <v>741</v>
      </c>
      <c r="O20" s="30" t="s">
        <v>741</v>
      </c>
      <c r="P20" s="52">
        <v>365</v>
      </c>
    </row>
    <row r="21" spans="1:16" ht="20.149999999999999" customHeight="1" x14ac:dyDescent="0.55000000000000004">
      <c r="A21" s="30">
        <v>17</v>
      </c>
      <c r="B21" s="26" t="s">
        <v>596</v>
      </c>
      <c r="C21" s="34" t="s">
        <v>65</v>
      </c>
      <c r="D21" s="34"/>
      <c r="E21" s="29" t="s">
        <v>797</v>
      </c>
      <c r="F21" s="30"/>
      <c r="G21" s="35" t="s">
        <v>297</v>
      </c>
      <c r="H21" s="36" t="s">
        <v>401</v>
      </c>
      <c r="I21" s="37">
        <v>110</v>
      </c>
      <c r="J21" s="30"/>
      <c r="K21" s="30" t="s">
        <v>740</v>
      </c>
      <c r="L21" s="53"/>
      <c r="M21" s="30" t="s">
        <v>741</v>
      </c>
      <c r="N21" s="30" t="s">
        <v>741</v>
      </c>
      <c r="O21" s="30" t="s">
        <v>741</v>
      </c>
      <c r="P21" s="52">
        <v>2934</v>
      </c>
    </row>
    <row r="22" spans="1:16" ht="20.149999999999999" customHeight="1" x14ac:dyDescent="0.55000000000000004">
      <c r="A22" s="30">
        <v>18</v>
      </c>
      <c r="B22" s="26" t="s">
        <v>676</v>
      </c>
      <c r="C22" s="34" t="s">
        <v>65</v>
      </c>
      <c r="D22" s="34"/>
      <c r="E22" s="29" t="s">
        <v>797</v>
      </c>
      <c r="F22" s="30"/>
      <c r="G22" s="29" t="s">
        <v>305</v>
      </c>
      <c r="H22" s="36" t="s">
        <v>401</v>
      </c>
      <c r="I22" s="37">
        <v>35</v>
      </c>
      <c r="J22" s="30"/>
      <c r="K22" s="30" t="s">
        <v>740</v>
      </c>
      <c r="L22" s="53"/>
      <c r="M22" s="30" t="s">
        <v>741</v>
      </c>
      <c r="N22" s="30" t="s">
        <v>741</v>
      </c>
      <c r="O22" s="30" t="s">
        <v>741</v>
      </c>
      <c r="P22" s="52">
        <v>0</v>
      </c>
    </row>
    <row r="23" spans="1:16" ht="20.149999999999999" customHeight="1" x14ac:dyDescent="0.55000000000000004">
      <c r="A23" s="30">
        <v>19</v>
      </c>
      <c r="B23" s="26" t="s">
        <v>86</v>
      </c>
      <c r="C23" s="34" t="s">
        <v>87</v>
      </c>
      <c r="D23" s="34"/>
      <c r="E23" s="29" t="s">
        <v>791</v>
      </c>
      <c r="F23" s="30"/>
      <c r="G23" s="29" t="s">
        <v>305</v>
      </c>
      <c r="H23" s="30" t="s">
        <v>400</v>
      </c>
      <c r="I23" s="37">
        <v>104</v>
      </c>
      <c r="J23" s="30"/>
      <c r="K23" s="30" t="s">
        <v>740</v>
      </c>
      <c r="L23" s="53"/>
      <c r="M23" s="30" t="s">
        <v>741</v>
      </c>
      <c r="N23" s="30" t="s">
        <v>741</v>
      </c>
      <c r="O23" s="30" t="s">
        <v>741</v>
      </c>
      <c r="P23" s="52">
        <v>0</v>
      </c>
    </row>
    <row r="24" spans="1:16" ht="20.149999999999999" customHeight="1" x14ac:dyDescent="0.55000000000000004">
      <c r="A24" s="30">
        <v>20</v>
      </c>
      <c r="B24" s="26" t="s">
        <v>499</v>
      </c>
      <c r="C24" s="34" t="s">
        <v>497</v>
      </c>
      <c r="D24" s="34"/>
      <c r="E24" s="30" t="s">
        <v>870</v>
      </c>
      <c r="F24" s="30"/>
      <c r="G24" s="35" t="s">
        <v>473</v>
      </c>
      <c r="H24" s="36" t="s">
        <v>478</v>
      </c>
      <c r="I24" s="37">
        <v>2462</v>
      </c>
      <c r="J24" s="30">
        <v>4</v>
      </c>
      <c r="K24" s="30" t="s">
        <v>740</v>
      </c>
      <c r="L24" s="53" t="s">
        <v>750</v>
      </c>
      <c r="M24" s="30" t="s">
        <v>739</v>
      </c>
      <c r="N24" s="30" t="s">
        <v>739</v>
      </c>
      <c r="O24" s="30" t="s">
        <v>739</v>
      </c>
      <c r="P24" s="52">
        <v>97938</v>
      </c>
    </row>
    <row r="25" spans="1:16" ht="20.149999999999999" customHeight="1" x14ac:dyDescent="0.55000000000000004">
      <c r="A25" s="30">
        <v>21</v>
      </c>
      <c r="B25" s="28" t="s">
        <v>788</v>
      </c>
      <c r="C25" s="38" t="s">
        <v>789</v>
      </c>
      <c r="D25" s="38"/>
      <c r="E25" s="29" t="s">
        <v>790</v>
      </c>
      <c r="F25" s="30"/>
      <c r="G25" s="29" t="s">
        <v>297</v>
      </c>
      <c r="H25" s="30" t="s">
        <v>414</v>
      </c>
      <c r="I25" s="30">
        <v>238</v>
      </c>
      <c r="J25" s="30">
        <v>2</v>
      </c>
      <c r="K25" s="30" t="s">
        <v>740</v>
      </c>
      <c r="L25" s="53"/>
      <c r="M25" s="30" t="s">
        <v>739</v>
      </c>
      <c r="N25" s="30" t="s">
        <v>739</v>
      </c>
      <c r="O25" s="30" t="s">
        <v>739</v>
      </c>
      <c r="P25" s="52">
        <v>0</v>
      </c>
    </row>
    <row r="26" spans="1:16" ht="20.149999999999999" customHeight="1" x14ac:dyDescent="0.55000000000000004">
      <c r="A26" s="30">
        <v>22</v>
      </c>
      <c r="B26" s="26" t="s">
        <v>840</v>
      </c>
      <c r="C26" s="34" t="s">
        <v>75</v>
      </c>
      <c r="D26" s="34"/>
      <c r="E26" s="30" t="s">
        <v>35</v>
      </c>
      <c r="F26" s="30"/>
      <c r="G26" s="29" t="s">
        <v>297</v>
      </c>
      <c r="H26" s="30" t="s">
        <v>383</v>
      </c>
      <c r="I26" s="37">
        <v>623</v>
      </c>
      <c r="J26" s="30">
        <v>2</v>
      </c>
      <c r="K26" s="30" t="s">
        <v>740</v>
      </c>
      <c r="L26" s="53" t="s">
        <v>787</v>
      </c>
      <c r="M26" s="30" t="s">
        <v>739</v>
      </c>
      <c r="N26" s="30" t="s">
        <v>739</v>
      </c>
      <c r="O26" s="30" t="s">
        <v>739</v>
      </c>
      <c r="P26" s="52">
        <v>14937</v>
      </c>
    </row>
    <row r="27" spans="1:16" ht="20.149999999999999" customHeight="1" x14ac:dyDescent="0.55000000000000004">
      <c r="A27" s="30">
        <v>23</v>
      </c>
      <c r="B27" s="26" t="s">
        <v>76</v>
      </c>
      <c r="C27" s="34" t="s">
        <v>77</v>
      </c>
      <c r="D27" s="34"/>
      <c r="E27" s="30" t="s">
        <v>35</v>
      </c>
      <c r="F27" s="30"/>
      <c r="G27" s="29" t="s">
        <v>305</v>
      </c>
      <c r="H27" s="30" t="s">
        <v>400</v>
      </c>
      <c r="I27" s="37">
        <v>24</v>
      </c>
      <c r="J27" s="30"/>
      <c r="K27" s="30" t="s">
        <v>740</v>
      </c>
      <c r="L27" s="53"/>
      <c r="M27" s="30" t="s">
        <v>741</v>
      </c>
      <c r="N27" s="30" t="s">
        <v>741</v>
      </c>
      <c r="O27" s="30" t="s">
        <v>741</v>
      </c>
      <c r="P27" s="52">
        <v>0</v>
      </c>
    </row>
    <row r="28" spans="1:16" ht="20.149999999999999" customHeight="1" x14ac:dyDescent="0.55000000000000004">
      <c r="A28" s="30">
        <v>24</v>
      </c>
      <c r="B28" s="28" t="s">
        <v>604</v>
      </c>
      <c r="C28" s="38" t="s">
        <v>628</v>
      </c>
      <c r="D28" s="38"/>
      <c r="E28" s="30" t="s">
        <v>35</v>
      </c>
      <c r="F28" s="30"/>
      <c r="G28" s="29" t="s">
        <v>785</v>
      </c>
      <c r="H28" s="30" t="s">
        <v>300</v>
      </c>
      <c r="I28" s="30">
        <v>1768.83</v>
      </c>
      <c r="J28" s="30">
        <v>1</v>
      </c>
      <c r="K28" s="30" t="s">
        <v>738</v>
      </c>
      <c r="L28" s="53" t="s">
        <v>786</v>
      </c>
      <c r="M28" s="30" t="s">
        <v>739</v>
      </c>
      <c r="N28" s="30" t="s">
        <v>741</v>
      </c>
      <c r="O28" s="30" t="s">
        <v>741</v>
      </c>
      <c r="P28" s="52">
        <v>155324</v>
      </c>
    </row>
    <row r="29" spans="1:16" ht="20.149999999999999" customHeight="1" x14ac:dyDescent="0.55000000000000004">
      <c r="A29" s="30">
        <v>25</v>
      </c>
      <c r="B29" s="26" t="s">
        <v>505</v>
      </c>
      <c r="C29" s="34" t="s">
        <v>504</v>
      </c>
      <c r="D29" s="34" t="s">
        <v>696</v>
      </c>
      <c r="E29" s="30" t="s">
        <v>320</v>
      </c>
      <c r="F29" s="30"/>
      <c r="G29" s="29" t="s">
        <v>297</v>
      </c>
      <c r="H29" s="30" t="s">
        <v>321</v>
      </c>
      <c r="I29" s="37">
        <v>162</v>
      </c>
      <c r="J29" s="30">
        <v>1</v>
      </c>
      <c r="K29" s="30" t="s">
        <v>740</v>
      </c>
      <c r="L29" s="53"/>
      <c r="M29" s="30" t="s">
        <v>741</v>
      </c>
      <c r="N29" s="30" t="s">
        <v>741</v>
      </c>
      <c r="O29" s="30" t="s">
        <v>741</v>
      </c>
      <c r="P29" s="52">
        <v>0</v>
      </c>
    </row>
    <row r="30" spans="1:16" ht="20.149999999999999" customHeight="1" x14ac:dyDescent="0.55000000000000004">
      <c r="A30" s="30">
        <v>26</v>
      </c>
      <c r="B30" s="26" t="s">
        <v>68</v>
      </c>
      <c r="C30" s="34" t="s">
        <v>69</v>
      </c>
      <c r="D30" s="34" t="s">
        <v>390</v>
      </c>
      <c r="E30" s="30" t="s">
        <v>34</v>
      </c>
      <c r="F30" s="30"/>
      <c r="G30" s="29" t="s">
        <v>305</v>
      </c>
      <c r="H30" s="30" t="s">
        <v>392</v>
      </c>
      <c r="I30" s="37">
        <v>134</v>
      </c>
      <c r="J30" s="30"/>
      <c r="K30" s="30" t="s">
        <v>740</v>
      </c>
      <c r="L30" s="53"/>
      <c r="M30" s="30" t="s">
        <v>741</v>
      </c>
      <c r="N30" s="30" t="s">
        <v>741</v>
      </c>
      <c r="O30" s="30" t="s">
        <v>741</v>
      </c>
      <c r="P30" s="52">
        <v>0</v>
      </c>
    </row>
    <row r="31" spans="1:16" ht="20.149999999999999" customHeight="1" x14ac:dyDescent="0.55000000000000004">
      <c r="A31" s="30">
        <v>27</v>
      </c>
      <c r="B31" s="26" t="s">
        <v>68</v>
      </c>
      <c r="C31" s="34" t="s">
        <v>69</v>
      </c>
      <c r="D31" s="34" t="s">
        <v>391</v>
      </c>
      <c r="E31" s="30" t="s">
        <v>34</v>
      </c>
      <c r="F31" s="30"/>
      <c r="G31" s="29" t="s">
        <v>305</v>
      </c>
      <c r="H31" s="30" t="s">
        <v>392</v>
      </c>
      <c r="I31" s="37">
        <v>470</v>
      </c>
      <c r="J31" s="30"/>
      <c r="K31" s="30" t="s">
        <v>740</v>
      </c>
      <c r="L31" s="53"/>
      <c r="M31" s="30" t="s">
        <v>741</v>
      </c>
      <c r="N31" s="30" t="s">
        <v>741</v>
      </c>
      <c r="O31" s="30" t="s">
        <v>741</v>
      </c>
      <c r="P31" s="52">
        <v>0</v>
      </c>
    </row>
    <row r="32" spans="1:16" ht="20.149999999999999" customHeight="1" x14ac:dyDescent="0.55000000000000004">
      <c r="A32" s="30">
        <v>28</v>
      </c>
      <c r="B32" s="26" t="s">
        <v>539</v>
      </c>
      <c r="C32" s="34" t="s">
        <v>70</v>
      </c>
      <c r="D32" s="34"/>
      <c r="E32" s="30" t="s">
        <v>34</v>
      </c>
      <c r="F32" s="30"/>
      <c r="G32" s="29" t="s">
        <v>305</v>
      </c>
      <c r="H32" s="30" t="s">
        <v>315</v>
      </c>
      <c r="I32" s="37">
        <v>173</v>
      </c>
      <c r="J32" s="30">
        <v>1</v>
      </c>
      <c r="K32" s="30" t="s">
        <v>740</v>
      </c>
      <c r="L32" s="53"/>
      <c r="M32" s="30" t="s">
        <v>739</v>
      </c>
      <c r="N32" s="30" t="s">
        <v>739</v>
      </c>
      <c r="O32" s="30" t="s">
        <v>739</v>
      </c>
      <c r="P32" s="52">
        <v>0</v>
      </c>
    </row>
    <row r="33" spans="1:16" ht="20.149999999999999" customHeight="1" x14ac:dyDescent="0.55000000000000004">
      <c r="A33" s="30">
        <v>29</v>
      </c>
      <c r="B33" s="26" t="s">
        <v>72</v>
      </c>
      <c r="C33" s="34" t="s">
        <v>71</v>
      </c>
      <c r="D33" s="34"/>
      <c r="E33" s="30" t="s">
        <v>34</v>
      </c>
      <c r="F33" s="30"/>
      <c r="G33" s="29" t="s">
        <v>305</v>
      </c>
      <c r="H33" s="30" t="s">
        <v>330</v>
      </c>
      <c r="I33" s="37">
        <v>92</v>
      </c>
      <c r="J33" s="30"/>
      <c r="K33" s="30" t="s">
        <v>740</v>
      </c>
      <c r="L33" s="53"/>
      <c r="M33" s="30" t="s">
        <v>741</v>
      </c>
      <c r="N33" s="30" t="s">
        <v>741</v>
      </c>
      <c r="O33" s="30" t="s">
        <v>741</v>
      </c>
      <c r="P33" s="52">
        <v>0</v>
      </c>
    </row>
    <row r="34" spans="1:16" ht="20.149999999999999" customHeight="1" x14ac:dyDescent="0.55000000000000004">
      <c r="A34" s="30">
        <v>30</v>
      </c>
      <c r="B34" s="26" t="s">
        <v>553</v>
      </c>
      <c r="C34" s="34" t="s">
        <v>74</v>
      </c>
      <c r="D34" s="34"/>
      <c r="E34" s="30" t="s">
        <v>34</v>
      </c>
      <c r="F34" s="30"/>
      <c r="G34" s="35" t="s">
        <v>297</v>
      </c>
      <c r="H34" s="39" t="s">
        <v>405</v>
      </c>
      <c r="I34" s="37">
        <v>203</v>
      </c>
      <c r="J34" s="30"/>
      <c r="K34" s="30" t="s">
        <v>740</v>
      </c>
      <c r="L34" s="53"/>
      <c r="M34" s="30" t="s">
        <v>739</v>
      </c>
      <c r="N34" s="30" t="s">
        <v>739</v>
      </c>
      <c r="O34" s="30" t="s">
        <v>741</v>
      </c>
      <c r="P34" s="52">
        <v>10281</v>
      </c>
    </row>
    <row r="35" spans="1:16" ht="20.149999999999999" customHeight="1" x14ac:dyDescent="0.55000000000000004">
      <c r="A35" s="30">
        <v>31</v>
      </c>
      <c r="B35" s="26" t="s">
        <v>569</v>
      </c>
      <c r="C35" s="40" t="s">
        <v>251</v>
      </c>
      <c r="D35" s="34"/>
      <c r="E35" s="29" t="s">
        <v>837</v>
      </c>
      <c r="F35" s="30" t="s">
        <v>326</v>
      </c>
      <c r="G35" s="29"/>
      <c r="H35" s="30"/>
      <c r="I35" s="37"/>
      <c r="J35" s="30"/>
      <c r="K35" s="30" t="s">
        <v>740</v>
      </c>
      <c r="L35" s="53"/>
      <c r="M35" s="30" t="s">
        <v>741</v>
      </c>
      <c r="N35" s="30" t="s">
        <v>741</v>
      </c>
      <c r="O35" s="30" t="s">
        <v>741</v>
      </c>
      <c r="P35" s="52">
        <v>0</v>
      </c>
    </row>
    <row r="36" spans="1:16" ht="20.149999999999999" customHeight="1" x14ac:dyDescent="0.55000000000000004">
      <c r="A36" s="30">
        <v>32</v>
      </c>
      <c r="B36" s="26" t="s">
        <v>79</v>
      </c>
      <c r="C36" s="34" t="s">
        <v>80</v>
      </c>
      <c r="D36" s="34"/>
      <c r="E36" s="30" t="s">
        <v>36</v>
      </c>
      <c r="F36" s="30"/>
      <c r="G36" s="29" t="s">
        <v>328</v>
      </c>
      <c r="H36" s="36" t="s">
        <v>299</v>
      </c>
      <c r="I36" s="37">
        <v>241</v>
      </c>
      <c r="J36" s="30">
        <v>1</v>
      </c>
      <c r="K36" s="30" t="s">
        <v>740</v>
      </c>
      <c r="L36" s="53"/>
      <c r="M36" s="30" t="s">
        <v>739</v>
      </c>
      <c r="N36" s="30" t="s">
        <v>741</v>
      </c>
      <c r="O36" s="30" t="s">
        <v>741</v>
      </c>
      <c r="P36" s="52">
        <v>0</v>
      </c>
    </row>
    <row r="37" spans="1:16" ht="20.149999999999999" customHeight="1" x14ac:dyDescent="0.55000000000000004">
      <c r="A37" s="30">
        <v>33</v>
      </c>
      <c r="B37" s="26" t="s">
        <v>84</v>
      </c>
      <c r="C37" s="34" t="s">
        <v>597</v>
      </c>
      <c r="D37" s="34"/>
      <c r="E37" s="30" t="s">
        <v>36</v>
      </c>
      <c r="F37" s="30"/>
      <c r="G37" s="29" t="s">
        <v>305</v>
      </c>
      <c r="H37" s="30" t="s">
        <v>308</v>
      </c>
      <c r="I37" s="37">
        <v>45</v>
      </c>
      <c r="J37" s="30">
        <v>1</v>
      </c>
      <c r="K37" s="30" t="s">
        <v>740</v>
      </c>
      <c r="L37" s="53"/>
      <c r="M37" s="30" t="s">
        <v>741</v>
      </c>
      <c r="N37" s="30" t="s">
        <v>741</v>
      </c>
      <c r="O37" s="30" t="s">
        <v>741</v>
      </c>
      <c r="P37" s="52">
        <v>64</v>
      </c>
    </row>
    <row r="38" spans="1:16" ht="20.149999999999999" customHeight="1" x14ac:dyDescent="0.55000000000000004">
      <c r="A38" s="30">
        <v>34</v>
      </c>
      <c r="B38" s="26" t="s">
        <v>493</v>
      </c>
      <c r="C38" s="34" t="s">
        <v>494</v>
      </c>
      <c r="D38" s="34"/>
      <c r="E38" s="30" t="s">
        <v>36</v>
      </c>
      <c r="F38" s="30"/>
      <c r="G38" s="29" t="s">
        <v>343</v>
      </c>
      <c r="H38" s="30" t="s">
        <v>300</v>
      </c>
      <c r="I38" s="37">
        <v>452</v>
      </c>
      <c r="J38" s="30"/>
      <c r="K38" s="30" t="s">
        <v>740</v>
      </c>
      <c r="L38" s="53"/>
      <c r="M38" s="30" t="s">
        <v>739</v>
      </c>
      <c r="N38" s="30" t="s">
        <v>741</v>
      </c>
      <c r="O38" s="30" t="s">
        <v>741</v>
      </c>
      <c r="P38" s="52">
        <v>5612</v>
      </c>
    </row>
    <row r="39" spans="1:16" ht="20.149999999999999" customHeight="1" x14ac:dyDescent="0.55000000000000004">
      <c r="A39" s="30">
        <v>35</v>
      </c>
      <c r="B39" s="26" t="s">
        <v>81</v>
      </c>
      <c r="C39" s="34" t="s">
        <v>82</v>
      </c>
      <c r="D39" s="34"/>
      <c r="E39" s="30" t="s">
        <v>36</v>
      </c>
      <c r="F39" s="30"/>
      <c r="G39" s="29" t="s">
        <v>343</v>
      </c>
      <c r="H39" s="30" t="s">
        <v>321</v>
      </c>
      <c r="I39" s="37">
        <v>507</v>
      </c>
      <c r="J39" s="30">
        <v>1</v>
      </c>
      <c r="K39" s="30" t="s">
        <v>740</v>
      </c>
      <c r="L39" s="53"/>
      <c r="M39" s="30" t="s">
        <v>739</v>
      </c>
      <c r="N39" s="30" t="s">
        <v>739</v>
      </c>
      <c r="O39" s="30" t="s">
        <v>739</v>
      </c>
      <c r="P39" s="52">
        <v>0</v>
      </c>
    </row>
    <row r="40" spans="1:16" ht="20.149999999999999" customHeight="1" x14ac:dyDescent="0.55000000000000004">
      <c r="A40" s="30">
        <v>36</v>
      </c>
      <c r="B40" s="26" t="s">
        <v>369</v>
      </c>
      <c r="C40" s="34" t="s">
        <v>83</v>
      </c>
      <c r="D40" s="34" t="s">
        <v>841</v>
      </c>
      <c r="E40" s="30" t="s">
        <v>36</v>
      </c>
      <c r="F40" s="30"/>
      <c r="G40" s="29" t="s">
        <v>471</v>
      </c>
      <c r="H40" s="30" t="s">
        <v>368</v>
      </c>
      <c r="I40" s="37">
        <v>72</v>
      </c>
      <c r="J40" s="30">
        <v>1</v>
      </c>
      <c r="K40" s="30" t="s">
        <v>740</v>
      </c>
      <c r="L40" s="53"/>
      <c r="M40" s="30" t="s">
        <v>741</v>
      </c>
      <c r="N40" s="30" t="s">
        <v>741</v>
      </c>
      <c r="O40" s="30" t="s">
        <v>741</v>
      </c>
      <c r="P40" s="52">
        <v>963</v>
      </c>
    </row>
    <row r="41" spans="1:16" ht="20.149999999999999" customHeight="1" x14ac:dyDescent="0.55000000000000004">
      <c r="A41" s="30">
        <v>37</v>
      </c>
      <c r="B41" s="26" t="s">
        <v>641</v>
      </c>
      <c r="C41" s="34" t="s">
        <v>83</v>
      </c>
      <c r="D41" s="34" t="s">
        <v>842</v>
      </c>
      <c r="E41" s="30" t="s">
        <v>36</v>
      </c>
      <c r="F41" s="30"/>
      <c r="G41" s="29" t="s">
        <v>471</v>
      </c>
      <c r="H41" s="30" t="s">
        <v>368</v>
      </c>
      <c r="I41" s="37">
        <v>160</v>
      </c>
      <c r="J41" s="30">
        <v>1</v>
      </c>
      <c r="K41" s="30" t="s">
        <v>740</v>
      </c>
      <c r="L41" s="53"/>
      <c r="M41" s="30" t="s">
        <v>741</v>
      </c>
      <c r="N41" s="30" t="s">
        <v>741</v>
      </c>
      <c r="O41" s="30" t="s">
        <v>741</v>
      </c>
      <c r="P41" s="52">
        <v>0</v>
      </c>
    </row>
    <row r="42" spans="1:16" ht="20.149999999999999" customHeight="1" x14ac:dyDescent="0.55000000000000004">
      <c r="A42" s="30">
        <v>38</v>
      </c>
      <c r="B42" s="26" t="s">
        <v>515</v>
      </c>
      <c r="C42" s="40" t="s">
        <v>516</v>
      </c>
      <c r="D42" s="34"/>
      <c r="E42" s="30" t="s">
        <v>36</v>
      </c>
      <c r="F42" s="30"/>
      <c r="G42" s="29" t="s">
        <v>303</v>
      </c>
      <c r="H42" s="30" t="s">
        <v>300</v>
      </c>
      <c r="I42" s="37">
        <v>156</v>
      </c>
      <c r="J42" s="30">
        <v>2</v>
      </c>
      <c r="K42" s="30" t="s">
        <v>740</v>
      </c>
      <c r="L42" s="53"/>
      <c r="M42" s="30" t="s">
        <v>739</v>
      </c>
      <c r="N42" s="30" t="s">
        <v>741</v>
      </c>
      <c r="O42" s="30" t="s">
        <v>741</v>
      </c>
      <c r="P42" s="52">
        <v>0</v>
      </c>
    </row>
    <row r="43" spans="1:16" ht="20.149999999999999" customHeight="1" x14ac:dyDescent="0.55000000000000004">
      <c r="A43" s="30">
        <v>39</v>
      </c>
      <c r="B43" s="26" t="s">
        <v>292</v>
      </c>
      <c r="C43" s="40" t="s">
        <v>291</v>
      </c>
      <c r="D43" s="34"/>
      <c r="E43" s="30" t="s">
        <v>36</v>
      </c>
      <c r="F43" s="30"/>
      <c r="G43" s="29" t="s">
        <v>303</v>
      </c>
      <c r="H43" s="30" t="s">
        <v>298</v>
      </c>
      <c r="I43" s="37">
        <v>166</v>
      </c>
      <c r="J43" s="30">
        <v>1</v>
      </c>
      <c r="K43" s="30" t="s">
        <v>740</v>
      </c>
      <c r="L43" s="53"/>
      <c r="M43" s="30" t="s">
        <v>739</v>
      </c>
      <c r="N43" s="30" t="s">
        <v>741</v>
      </c>
      <c r="O43" s="30" t="s">
        <v>741</v>
      </c>
      <c r="P43" s="52">
        <v>0</v>
      </c>
    </row>
    <row r="44" spans="1:16" ht="20.149999999999999" customHeight="1" x14ac:dyDescent="0.55000000000000004">
      <c r="A44" s="30">
        <v>40</v>
      </c>
      <c r="B44" s="26" t="s">
        <v>293</v>
      </c>
      <c r="C44" s="34" t="s">
        <v>294</v>
      </c>
      <c r="D44" s="34"/>
      <c r="E44" s="30" t="s">
        <v>36</v>
      </c>
      <c r="F44" s="30"/>
      <c r="G44" s="29" t="s">
        <v>370</v>
      </c>
      <c r="H44" s="30" t="s">
        <v>313</v>
      </c>
      <c r="I44" s="37">
        <v>147</v>
      </c>
      <c r="J44" s="30">
        <v>1</v>
      </c>
      <c r="K44" s="30" t="s">
        <v>740</v>
      </c>
      <c r="L44" s="53"/>
      <c r="M44" s="30" t="s">
        <v>739</v>
      </c>
      <c r="N44" s="30" t="s">
        <v>741</v>
      </c>
      <c r="O44" s="30" t="s">
        <v>741</v>
      </c>
      <c r="P44" s="52">
        <v>0</v>
      </c>
    </row>
    <row r="45" spans="1:16" ht="20.149999999999999" customHeight="1" x14ac:dyDescent="0.55000000000000004">
      <c r="A45" s="30">
        <v>41</v>
      </c>
      <c r="B45" s="26" t="s">
        <v>554</v>
      </c>
      <c r="C45" s="34" t="s">
        <v>555</v>
      </c>
      <c r="D45" s="34"/>
      <c r="E45" s="30" t="s">
        <v>36</v>
      </c>
      <c r="F45" s="30"/>
      <c r="G45" s="29" t="s">
        <v>305</v>
      </c>
      <c r="H45" s="30" t="s">
        <v>325</v>
      </c>
      <c r="I45" s="37">
        <v>179</v>
      </c>
      <c r="J45" s="30">
        <v>1</v>
      </c>
      <c r="K45" s="30" t="s">
        <v>740</v>
      </c>
      <c r="L45" s="53" t="s">
        <v>836</v>
      </c>
      <c r="M45" s="30" t="s">
        <v>739</v>
      </c>
      <c r="N45" s="30" t="s">
        <v>741</v>
      </c>
      <c r="O45" s="30" t="s">
        <v>741</v>
      </c>
      <c r="P45" s="52">
        <v>4297</v>
      </c>
    </row>
    <row r="46" spans="1:16" ht="20.149999999999999" customHeight="1" x14ac:dyDescent="0.55000000000000004">
      <c r="A46" s="30">
        <v>42</v>
      </c>
      <c r="B46" s="26" t="s">
        <v>560</v>
      </c>
      <c r="C46" s="34" t="s">
        <v>561</v>
      </c>
      <c r="D46" s="34"/>
      <c r="E46" s="30" t="s">
        <v>36</v>
      </c>
      <c r="F46" s="30"/>
      <c r="G46" s="29" t="s">
        <v>305</v>
      </c>
      <c r="H46" s="30" t="s">
        <v>324</v>
      </c>
      <c r="I46" s="37">
        <v>166.06</v>
      </c>
      <c r="J46" s="30">
        <v>1</v>
      </c>
      <c r="K46" s="30" t="s">
        <v>740</v>
      </c>
      <c r="L46" s="53"/>
      <c r="M46" s="30" t="s">
        <v>739</v>
      </c>
      <c r="N46" s="30" t="s">
        <v>741</v>
      </c>
      <c r="O46" s="30" t="s">
        <v>741</v>
      </c>
      <c r="P46" s="52">
        <v>0</v>
      </c>
    </row>
    <row r="47" spans="1:16" ht="20.149999999999999" customHeight="1" x14ac:dyDescent="0.55000000000000004">
      <c r="A47" s="30">
        <v>43</v>
      </c>
      <c r="B47" s="26" t="s">
        <v>641</v>
      </c>
      <c r="C47" s="34" t="s">
        <v>83</v>
      </c>
      <c r="D47" s="38" t="s">
        <v>826</v>
      </c>
      <c r="E47" s="30" t="s">
        <v>36</v>
      </c>
      <c r="F47" s="30"/>
      <c r="G47" s="30" t="s">
        <v>827</v>
      </c>
      <c r="H47" s="30" t="s">
        <v>827</v>
      </c>
      <c r="I47" s="30" t="s">
        <v>827</v>
      </c>
      <c r="J47" s="30">
        <v>1</v>
      </c>
      <c r="K47" s="30" t="s">
        <v>740</v>
      </c>
      <c r="L47" s="53"/>
      <c r="M47" s="30" t="s">
        <v>741</v>
      </c>
      <c r="N47" s="30" t="s">
        <v>741</v>
      </c>
      <c r="O47" s="30" t="s">
        <v>741</v>
      </c>
      <c r="P47" s="52">
        <v>0</v>
      </c>
    </row>
    <row r="48" spans="1:16" ht="20.149999999999999" customHeight="1" x14ac:dyDescent="0.55000000000000004">
      <c r="A48" s="30">
        <v>44</v>
      </c>
      <c r="B48" s="26" t="s">
        <v>641</v>
      </c>
      <c r="C48" s="34" t="s">
        <v>83</v>
      </c>
      <c r="D48" s="38" t="s">
        <v>828</v>
      </c>
      <c r="E48" s="30" t="s">
        <v>36</v>
      </c>
      <c r="F48" s="30"/>
      <c r="G48" s="30" t="s">
        <v>827</v>
      </c>
      <c r="H48" s="30" t="s">
        <v>827</v>
      </c>
      <c r="I48" s="30" t="s">
        <v>827</v>
      </c>
      <c r="J48" s="30">
        <v>1</v>
      </c>
      <c r="K48" s="30" t="s">
        <v>740</v>
      </c>
      <c r="L48" s="53"/>
      <c r="M48" s="30" t="s">
        <v>741</v>
      </c>
      <c r="N48" s="30" t="s">
        <v>741</v>
      </c>
      <c r="O48" s="30" t="s">
        <v>741</v>
      </c>
      <c r="P48" s="52">
        <v>0</v>
      </c>
    </row>
    <row r="49" spans="1:16" ht="20.149999999999999" customHeight="1" x14ac:dyDescent="0.55000000000000004">
      <c r="A49" s="30">
        <v>45</v>
      </c>
      <c r="B49" s="26" t="s">
        <v>641</v>
      </c>
      <c r="C49" s="34" t="s">
        <v>83</v>
      </c>
      <c r="D49" s="38" t="s">
        <v>828</v>
      </c>
      <c r="E49" s="30" t="s">
        <v>36</v>
      </c>
      <c r="F49" s="30"/>
      <c r="G49" s="30" t="s">
        <v>827</v>
      </c>
      <c r="H49" s="30" t="s">
        <v>827</v>
      </c>
      <c r="I49" s="30" t="s">
        <v>827</v>
      </c>
      <c r="J49" s="30">
        <v>1</v>
      </c>
      <c r="K49" s="30" t="s">
        <v>740</v>
      </c>
      <c r="L49" s="53"/>
      <c r="M49" s="30" t="s">
        <v>741</v>
      </c>
      <c r="N49" s="30" t="s">
        <v>741</v>
      </c>
      <c r="O49" s="30" t="s">
        <v>741</v>
      </c>
      <c r="P49" s="52">
        <v>0</v>
      </c>
    </row>
    <row r="50" spans="1:16" ht="20.149999999999999" customHeight="1" x14ac:dyDescent="0.55000000000000004">
      <c r="A50" s="30">
        <v>46</v>
      </c>
      <c r="B50" s="26" t="s">
        <v>641</v>
      </c>
      <c r="C50" s="34" t="s">
        <v>83</v>
      </c>
      <c r="D50" s="38" t="s">
        <v>829</v>
      </c>
      <c r="E50" s="30" t="s">
        <v>36</v>
      </c>
      <c r="F50" s="30"/>
      <c r="G50" s="30" t="s">
        <v>827</v>
      </c>
      <c r="H50" s="30" t="s">
        <v>827</v>
      </c>
      <c r="I50" s="30" t="s">
        <v>827</v>
      </c>
      <c r="J50" s="30">
        <v>1</v>
      </c>
      <c r="K50" s="30" t="s">
        <v>740</v>
      </c>
      <c r="L50" s="53"/>
      <c r="M50" s="30" t="s">
        <v>741</v>
      </c>
      <c r="N50" s="30" t="s">
        <v>741</v>
      </c>
      <c r="O50" s="30" t="s">
        <v>741</v>
      </c>
      <c r="P50" s="52">
        <v>0</v>
      </c>
    </row>
    <row r="51" spans="1:16" ht="20.149999999999999" customHeight="1" x14ac:dyDescent="0.55000000000000004">
      <c r="A51" s="30">
        <v>47</v>
      </c>
      <c r="B51" s="26" t="s">
        <v>606</v>
      </c>
      <c r="C51" s="34" t="s">
        <v>830</v>
      </c>
      <c r="D51" s="38" t="s">
        <v>831</v>
      </c>
      <c r="E51" s="30" t="s">
        <v>36</v>
      </c>
      <c r="F51" s="30"/>
      <c r="G51" s="30" t="s">
        <v>305</v>
      </c>
      <c r="H51" s="36" t="s">
        <v>311</v>
      </c>
      <c r="I51" s="30">
        <v>288</v>
      </c>
      <c r="J51" s="30">
        <v>1</v>
      </c>
      <c r="K51" s="30" t="s">
        <v>740</v>
      </c>
      <c r="L51" s="53"/>
      <c r="M51" s="30" t="s">
        <v>741</v>
      </c>
      <c r="N51" s="30" t="s">
        <v>741</v>
      </c>
      <c r="O51" s="30" t="s">
        <v>741</v>
      </c>
      <c r="P51" s="52">
        <v>0</v>
      </c>
    </row>
    <row r="52" spans="1:16" ht="20.149999999999999" customHeight="1" x14ac:dyDescent="0.55000000000000004">
      <c r="A52" s="30">
        <v>48</v>
      </c>
      <c r="B52" s="26" t="s">
        <v>606</v>
      </c>
      <c r="C52" s="34" t="s">
        <v>830</v>
      </c>
      <c r="D52" s="38" t="s">
        <v>832</v>
      </c>
      <c r="E52" s="30" t="s">
        <v>36</v>
      </c>
      <c r="F52" s="30"/>
      <c r="G52" s="30" t="s">
        <v>305</v>
      </c>
      <c r="H52" s="36" t="s">
        <v>311</v>
      </c>
      <c r="I52" s="30">
        <v>72</v>
      </c>
      <c r="J52" s="30">
        <v>1</v>
      </c>
      <c r="K52" s="30" t="s">
        <v>740</v>
      </c>
      <c r="L52" s="53"/>
      <c r="M52" s="30" t="s">
        <v>741</v>
      </c>
      <c r="N52" s="30" t="s">
        <v>741</v>
      </c>
      <c r="O52" s="30" t="s">
        <v>741</v>
      </c>
      <c r="P52" s="52">
        <v>0</v>
      </c>
    </row>
    <row r="53" spans="1:16" ht="20.149999999999999" customHeight="1" x14ac:dyDescent="0.55000000000000004">
      <c r="A53" s="30">
        <v>49</v>
      </c>
      <c r="B53" s="26" t="s">
        <v>606</v>
      </c>
      <c r="C53" s="34" t="s">
        <v>830</v>
      </c>
      <c r="D53" s="38" t="s">
        <v>833</v>
      </c>
      <c r="E53" s="30" t="s">
        <v>36</v>
      </c>
      <c r="F53" s="30"/>
      <c r="G53" s="30" t="s">
        <v>305</v>
      </c>
      <c r="H53" s="36" t="s">
        <v>301</v>
      </c>
      <c r="I53" s="30">
        <v>765</v>
      </c>
      <c r="J53" s="30">
        <v>1</v>
      </c>
      <c r="K53" s="30" t="s">
        <v>740</v>
      </c>
      <c r="L53" s="53"/>
      <c r="M53" s="30" t="s">
        <v>741</v>
      </c>
      <c r="N53" s="30" t="s">
        <v>741</v>
      </c>
      <c r="O53" s="30" t="s">
        <v>741</v>
      </c>
      <c r="P53" s="52">
        <v>0</v>
      </c>
    </row>
    <row r="54" spans="1:16" ht="20.149999999999999" customHeight="1" x14ac:dyDescent="0.55000000000000004">
      <c r="A54" s="30">
        <v>50</v>
      </c>
      <c r="B54" s="26" t="s">
        <v>606</v>
      </c>
      <c r="C54" s="34" t="s">
        <v>830</v>
      </c>
      <c r="D54" s="38" t="s">
        <v>834</v>
      </c>
      <c r="E54" s="30" t="s">
        <v>36</v>
      </c>
      <c r="F54" s="30"/>
      <c r="G54" s="30" t="s">
        <v>305</v>
      </c>
      <c r="H54" s="36" t="s">
        <v>314</v>
      </c>
      <c r="I54" s="30">
        <v>22</v>
      </c>
      <c r="J54" s="30">
        <v>1</v>
      </c>
      <c r="K54" s="30" t="s">
        <v>740</v>
      </c>
      <c r="L54" s="53"/>
      <c r="M54" s="30" t="s">
        <v>741</v>
      </c>
      <c r="N54" s="30" t="s">
        <v>741</v>
      </c>
      <c r="O54" s="30" t="s">
        <v>741</v>
      </c>
      <c r="P54" s="52">
        <v>0</v>
      </c>
    </row>
    <row r="55" spans="1:16" ht="20.149999999999999" customHeight="1" x14ac:dyDescent="0.55000000000000004">
      <c r="A55" s="30">
        <v>51</v>
      </c>
      <c r="B55" s="26" t="s">
        <v>606</v>
      </c>
      <c r="C55" s="34" t="s">
        <v>830</v>
      </c>
      <c r="D55" s="38" t="s">
        <v>835</v>
      </c>
      <c r="E55" s="30" t="s">
        <v>36</v>
      </c>
      <c r="F55" s="30"/>
      <c r="G55" s="30" t="s">
        <v>305</v>
      </c>
      <c r="H55" s="36" t="s">
        <v>314</v>
      </c>
      <c r="I55" s="30">
        <v>14</v>
      </c>
      <c r="J55" s="30">
        <v>1</v>
      </c>
      <c r="K55" s="30" t="s">
        <v>740</v>
      </c>
      <c r="L55" s="53"/>
      <c r="M55" s="30" t="s">
        <v>741</v>
      </c>
      <c r="N55" s="30" t="s">
        <v>741</v>
      </c>
      <c r="O55" s="30" t="s">
        <v>741</v>
      </c>
      <c r="P55" s="52">
        <v>0</v>
      </c>
    </row>
    <row r="56" spans="1:16" ht="20.149999999999999" customHeight="1" x14ac:dyDescent="0.55000000000000004">
      <c r="A56" s="30">
        <v>52</v>
      </c>
      <c r="B56" s="26" t="s">
        <v>510</v>
      </c>
      <c r="C56" s="34" t="s">
        <v>104</v>
      </c>
      <c r="D56" s="34"/>
      <c r="E56" s="30" t="s">
        <v>601</v>
      </c>
      <c r="F56" s="30"/>
      <c r="G56" s="35" t="s">
        <v>297</v>
      </c>
      <c r="H56" s="30" t="s">
        <v>332</v>
      </c>
      <c r="I56" s="37">
        <v>1699</v>
      </c>
      <c r="J56" s="30">
        <v>3</v>
      </c>
      <c r="K56" s="30" t="s">
        <v>740</v>
      </c>
      <c r="L56" s="53" t="s">
        <v>744</v>
      </c>
      <c r="M56" s="30" t="s">
        <v>739</v>
      </c>
      <c r="N56" s="30" t="s">
        <v>741</v>
      </c>
      <c r="O56" s="30" t="s">
        <v>739</v>
      </c>
      <c r="P56" s="52">
        <v>52076</v>
      </c>
    </row>
    <row r="57" spans="1:16" ht="20.149999999999999" customHeight="1" x14ac:dyDescent="0.55000000000000004">
      <c r="A57" s="30">
        <v>53</v>
      </c>
      <c r="B57" s="26" t="s">
        <v>468</v>
      </c>
      <c r="C57" s="34" t="s">
        <v>469</v>
      </c>
      <c r="D57" s="34" t="s">
        <v>333</v>
      </c>
      <c r="E57" s="30" t="s">
        <v>600</v>
      </c>
      <c r="F57" s="30"/>
      <c r="G57" s="35" t="s">
        <v>297</v>
      </c>
      <c r="H57" s="30" t="s">
        <v>325</v>
      </c>
      <c r="I57" s="37">
        <v>91</v>
      </c>
      <c r="J57" s="30">
        <v>2</v>
      </c>
      <c r="K57" s="30" t="s">
        <v>740</v>
      </c>
      <c r="L57" s="53" t="s">
        <v>745</v>
      </c>
      <c r="M57" s="30" t="s">
        <v>739</v>
      </c>
      <c r="N57" s="30" t="s">
        <v>741</v>
      </c>
      <c r="O57" s="30" t="s">
        <v>739</v>
      </c>
      <c r="P57" s="52">
        <v>10050</v>
      </c>
    </row>
    <row r="58" spans="1:16" ht="20.149999999999999" customHeight="1" x14ac:dyDescent="0.55000000000000004">
      <c r="A58" s="30">
        <v>54</v>
      </c>
      <c r="B58" s="26" t="s">
        <v>468</v>
      </c>
      <c r="C58" s="34" t="s">
        <v>469</v>
      </c>
      <c r="D58" s="34" t="s">
        <v>334</v>
      </c>
      <c r="E58" s="30" t="s">
        <v>600</v>
      </c>
      <c r="F58" s="30"/>
      <c r="G58" s="29" t="s">
        <v>305</v>
      </c>
      <c r="H58" s="30" t="s">
        <v>325</v>
      </c>
      <c r="I58" s="37">
        <v>219</v>
      </c>
      <c r="J58" s="30">
        <v>3</v>
      </c>
      <c r="K58" s="30" t="s">
        <v>740</v>
      </c>
      <c r="L58" s="53" t="s">
        <v>746</v>
      </c>
      <c r="M58" s="30" t="s">
        <v>739</v>
      </c>
      <c r="N58" s="30" t="s">
        <v>741</v>
      </c>
      <c r="O58" s="30" t="s">
        <v>739</v>
      </c>
      <c r="P58" s="52">
        <v>473</v>
      </c>
    </row>
    <row r="59" spans="1:16" ht="20.149999999999999" customHeight="1" x14ac:dyDescent="0.55000000000000004">
      <c r="A59" s="30">
        <v>55</v>
      </c>
      <c r="B59" s="26" t="s">
        <v>468</v>
      </c>
      <c r="C59" s="34" t="s">
        <v>469</v>
      </c>
      <c r="D59" s="34" t="s">
        <v>698</v>
      </c>
      <c r="E59" s="30" t="s">
        <v>600</v>
      </c>
      <c r="F59" s="30"/>
      <c r="G59" s="29" t="s">
        <v>305</v>
      </c>
      <c r="H59" s="30" t="s">
        <v>325</v>
      </c>
      <c r="I59" s="37">
        <v>39</v>
      </c>
      <c r="J59" s="30">
        <v>1</v>
      </c>
      <c r="K59" s="30" t="s">
        <v>740</v>
      </c>
      <c r="L59" s="53" t="s">
        <v>747</v>
      </c>
      <c r="M59" s="30" t="s">
        <v>739</v>
      </c>
      <c r="N59" s="30" t="s">
        <v>741</v>
      </c>
      <c r="O59" s="30" t="s">
        <v>739</v>
      </c>
      <c r="P59" s="52">
        <v>0</v>
      </c>
    </row>
    <row r="60" spans="1:16" ht="20.149999999999999" customHeight="1" x14ac:dyDescent="0.55000000000000004">
      <c r="A60" s="30">
        <v>56</v>
      </c>
      <c r="B60" s="26" t="s">
        <v>511</v>
      </c>
      <c r="C60" s="34" t="s">
        <v>105</v>
      </c>
      <c r="D60" s="34" t="s">
        <v>335</v>
      </c>
      <c r="E60" s="30" t="s">
        <v>600</v>
      </c>
      <c r="F60" s="30"/>
      <c r="G60" s="29" t="s">
        <v>305</v>
      </c>
      <c r="H60" s="30" t="s">
        <v>42</v>
      </c>
      <c r="I60" s="37">
        <v>867</v>
      </c>
      <c r="J60" s="30">
        <v>1</v>
      </c>
      <c r="K60" s="30" t="s">
        <v>740</v>
      </c>
      <c r="L60" s="53" t="s">
        <v>748</v>
      </c>
      <c r="M60" s="30" t="s">
        <v>739</v>
      </c>
      <c r="N60" s="30" t="s">
        <v>741</v>
      </c>
      <c r="O60" s="30" t="s">
        <v>739</v>
      </c>
      <c r="P60" s="52">
        <v>55915</v>
      </c>
    </row>
    <row r="61" spans="1:16" ht="20.149999999999999" customHeight="1" x14ac:dyDescent="0.55000000000000004">
      <c r="A61" s="30">
        <v>57</v>
      </c>
      <c r="B61" s="26" t="s">
        <v>511</v>
      </c>
      <c r="C61" s="34" t="s">
        <v>105</v>
      </c>
      <c r="D61" s="34" t="s">
        <v>336</v>
      </c>
      <c r="E61" s="30" t="s">
        <v>600</v>
      </c>
      <c r="F61" s="30" t="s">
        <v>326</v>
      </c>
      <c r="G61" s="35" t="s">
        <v>297</v>
      </c>
      <c r="H61" s="30" t="s">
        <v>42</v>
      </c>
      <c r="I61" s="37">
        <v>196</v>
      </c>
      <c r="J61" s="30">
        <v>2</v>
      </c>
      <c r="K61" s="30" t="s">
        <v>740</v>
      </c>
      <c r="L61" s="53" t="s">
        <v>749</v>
      </c>
      <c r="M61" s="30" t="s">
        <v>739</v>
      </c>
      <c r="N61" s="30" t="s">
        <v>741</v>
      </c>
      <c r="O61" s="30" t="s">
        <v>739</v>
      </c>
      <c r="P61" s="52">
        <v>382</v>
      </c>
    </row>
    <row r="62" spans="1:16" ht="20.149999999999999" customHeight="1" x14ac:dyDescent="0.55000000000000004">
      <c r="A62" s="30">
        <v>58</v>
      </c>
      <c r="B62" s="26" t="s">
        <v>88</v>
      </c>
      <c r="C62" s="34" t="s">
        <v>638</v>
      </c>
      <c r="D62" s="34" t="s">
        <v>346</v>
      </c>
      <c r="E62" s="30" t="s">
        <v>602</v>
      </c>
      <c r="F62" s="30"/>
      <c r="G62" s="35" t="s">
        <v>297</v>
      </c>
      <c r="H62" s="30" t="s">
        <v>337</v>
      </c>
      <c r="I62" s="37">
        <v>2231</v>
      </c>
      <c r="J62" s="30"/>
      <c r="K62" s="30" t="s">
        <v>740</v>
      </c>
      <c r="L62" s="53"/>
      <c r="M62" s="30" t="s">
        <v>739</v>
      </c>
      <c r="N62" s="30" t="s">
        <v>741</v>
      </c>
      <c r="O62" s="30" t="s">
        <v>741</v>
      </c>
      <c r="P62" s="52">
        <v>0</v>
      </c>
    </row>
    <row r="63" spans="1:16" ht="20.149999999999999" customHeight="1" x14ac:dyDescent="0.55000000000000004">
      <c r="A63" s="30">
        <v>59</v>
      </c>
      <c r="B63" s="26" t="s">
        <v>88</v>
      </c>
      <c r="C63" s="34" t="s">
        <v>638</v>
      </c>
      <c r="D63" s="34" t="s">
        <v>347</v>
      </c>
      <c r="E63" s="30" t="s">
        <v>602</v>
      </c>
      <c r="F63" s="30"/>
      <c r="G63" s="29" t="s">
        <v>305</v>
      </c>
      <c r="H63" s="30" t="s">
        <v>350</v>
      </c>
      <c r="I63" s="37">
        <v>18</v>
      </c>
      <c r="J63" s="30"/>
      <c r="K63" s="30" t="s">
        <v>740</v>
      </c>
      <c r="L63" s="53"/>
      <c r="M63" s="30" t="s">
        <v>739</v>
      </c>
      <c r="N63" s="30" t="s">
        <v>741</v>
      </c>
      <c r="O63" s="30" t="s">
        <v>741</v>
      </c>
      <c r="P63" s="52">
        <v>4974</v>
      </c>
    </row>
    <row r="64" spans="1:16" ht="20.149999999999999" customHeight="1" x14ac:dyDescent="0.55000000000000004">
      <c r="A64" s="30">
        <v>60</v>
      </c>
      <c r="B64" s="26" t="s">
        <v>88</v>
      </c>
      <c r="C64" s="34" t="s">
        <v>638</v>
      </c>
      <c r="D64" s="34" t="s">
        <v>342</v>
      </c>
      <c r="E64" s="30" t="s">
        <v>602</v>
      </c>
      <c r="F64" s="30" t="s">
        <v>345</v>
      </c>
      <c r="G64" s="29" t="s">
        <v>305</v>
      </c>
      <c r="H64" s="30" t="s">
        <v>350</v>
      </c>
      <c r="I64" s="37">
        <v>3</v>
      </c>
      <c r="J64" s="30"/>
      <c r="K64" s="30" t="s">
        <v>740</v>
      </c>
      <c r="L64" s="53"/>
      <c r="M64" s="30" t="s">
        <v>739</v>
      </c>
      <c r="N64" s="30" t="s">
        <v>741</v>
      </c>
      <c r="O64" s="30" t="s">
        <v>741</v>
      </c>
      <c r="P64" s="52">
        <v>0</v>
      </c>
    </row>
    <row r="65" spans="1:16" ht="20.149999999999999" customHeight="1" x14ac:dyDescent="0.55000000000000004">
      <c r="A65" s="30">
        <v>61</v>
      </c>
      <c r="B65" s="26" t="s">
        <v>88</v>
      </c>
      <c r="C65" s="34" t="s">
        <v>638</v>
      </c>
      <c r="D65" s="34" t="s">
        <v>348</v>
      </c>
      <c r="E65" s="30" t="s">
        <v>602</v>
      </c>
      <c r="F65" s="30"/>
      <c r="G65" s="29" t="s">
        <v>305</v>
      </c>
      <c r="H65" s="30" t="s">
        <v>337</v>
      </c>
      <c r="I65" s="37">
        <v>368</v>
      </c>
      <c r="J65" s="30"/>
      <c r="K65" s="30" t="s">
        <v>740</v>
      </c>
      <c r="L65" s="53"/>
      <c r="M65" s="30" t="s">
        <v>739</v>
      </c>
      <c r="N65" s="30" t="s">
        <v>741</v>
      </c>
      <c r="O65" s="30" t="s">
        <v>741</v>
      </c>
      <c r="P65" s="52">
        <v>0</v>
      </c>
    </row>
    <row r="66" spans="1:16" ht="20.149999999999999" customHeight="1" x14ac:dyDescent="0.55000000000000004">
      <c r="A66" s="30">
        <v>62</v>
      </c>
      <c r="B66" s="26" t="s">
        <v>88</v>
      </c>
      <c r="C66" s="34" t="s">
        <v>638</v>
      </c>
      <c r="D66" s="34" t="s">
        <v>349</v>
      </c>
      <c r="E66" s="30" t="s">
        <v>602</v>
      </c>
      <c r="F66" s="30"/>
      <c r="G66" s="35" t="s">
        <v>297</v>
      </c>
      <c r="H66" s="30" t="s">
        <v>319</v>
      </c>
      <c r="I66" s="37">
        <v>29.78</v>
      </c>
      <c r="J66" s="30"/>
      <c r="K66" s="30" t="s">
        <v>740</v>
      </c>
      <c r="L66" s="53"/>
      <c r="M66" s="30" t="s">
        <v>739</v>
      </c>
      <c r="N66" s="30" t="s">
        <v>741</v>
      </c>
      <c r="O66" s="30" t="s">
        <v>741</v>
      </c>
      <c r="P66" s="52">
        <v>4974</v>
      </c>
    </row>
    <row r="67" spans="1:16" ht="20.149999999999999" customHeight="1" x14ac:dyDescent="0.55000000000000004">
      <c r="A67" s="30">
        <v>63</v>
      </c>
      <c r="B67" s="26" t="s">
        <v>512</v>
      </c>
      <c r="C67" s="34" t="s">
        <v>89</v>
      </c>
      <c r="D67" s="34"/>
      <c r="E67" s="30" t="s">
        <v>602</v>
      </c>
      <c r="F67" s="30"/>
      <c r="G67" s="29" t="s">
        <v>305</v>
      </c>
      <c r="H67" s="30" t="s">
        <v>332</v>
      </c>
      <c r="I67" s="37">
        <v>309</v>
      </c>
      <c r="J67" s="30">
        <v>1</v>
      </c>
      <c r="K67" s="30" t="s">
        <v>740</v>
      </c>
      <c r="L67" s="53"/>
      <c r="M67" s="30" t="s">
        <v>739</v>
      </c>
      <c r="N67" s="30" t="s">
        <v>741</v>
      </c>
      <c r="O67" s="30" t="s">
        <v>741</v>
      </c>
      <c r="P67" s="52">
        <v>0</v>
      </c>
    </row>
    <row r="68" spans="1:16" ht="20.149999999999999" customHeight="1" x14ac:dyDescent="0.55000000000000004">
      <c r="A68" s="30">
        <v>64</v>
      </c>
      <c r="B68" s="26" t="s">
        <v>513</v>
      </c>
      <c r="C68" s="34" t="s">
        <v>514</v>
      </c>
      <c r="D68" s="34"/>
      <c r="E68" s="30" t="s">
        <v>602</v>
      </c>
      <c r="F68" s="30"/>
      <c r="G68" s="29" t="s">
        <v>305</v>
      </c>
      <c r="H68" s="30" t="s">
        <v>351</v>
      </c>
      <c r="I68" s="37">
        <v>455</v>
      </c>
      <c r="J68" s="30">
        <v>2</v>
      </c>
      <c r="K68" s="30" t="s">
        <v>740</v>
      </c>
      <c r="L68" s="53"/>
      <c r="M68" s="30" t="s">
        <v>739</v>
      </c>
      <c r="N68" s="30" t="s">
        <v>741</v>
      </c>
      <c r="O68" s="30" t="s">
        <v>741</v>
      </c>
      <c r="P68" s="52">
        <v>16938</v>
      </c>
    </row>
    <row r="69" spans="1:16" ht="20.149999999999999" customHeight="1" x14ac:dyDescent="0.55000000000000004">
      <c r="A69" s="30">
        <v>65</v>
      </c>
      <c r="B69" s="26" t="s">
        <v>352</v>
      </c>
      <c r="C69" s="34" t="s">
        <v>571</v>
      </c>
      <c r="D69" s="34" t="s">
        <v>352</v>
      </c>
      <c r="E69" s="30" t="s">
        <v>602</v>
      </c>
      <c r="F69" s="30"/>
      <c r="G69" s="29" t="s">
        <v>305</v>
      </c>
      <c r="H69" s="30" t="s">
        <v>330</v>
      </c>
      <c r="I69" s="37">
        <v>454</v>
      </c>
      <c r="J69" s="30">
        <v>1</v>
      </c>
      <c r="K69" s="30" t="s">
        <v>740</v>
      </c>
      <c r="L69" s="53"/>
      <c r="M69" s="30" t="s">
        <v>739</v>
      </c>
      <c r="N69" s="30" t="s">
        <v>741</v>
      </c>
      <c r="O69" s="30" t="s">
        <v>741</v>
      </c>
      <c r="P69" s="52">
        <v>0</v>
      </c>
    </row>
    <row r="70" spans="1:16" ht="20.149999999999999" customHeight="1" x14ac:dyDescent="0.55000000000000004">
      <c r="A70" s="30">
        <v>66</v>
      </c>
      <c r="B70" s="26" t="s">
        <v>352</v>
      </c>
      <c r="C70" s="34" t="s">
        <v>639</v>
      </c>
      <c r="D70" s="34" t="s">
        <v>353</v>
      </c>
      <c r="E70" s="30" t="s">
        <v>602</v>
      </c>
      <c r="F70" s="30" t="s">
        <v>345</v>
      </c>
      <c r="G70" s="29" t="s">
        <v>305</v>
      </c>
      <c r="H70" s="30" t="s">
        <v>330</v>
      </c>
      <c r="I70" s="37">
        <v>79</v>
      </c>
      <c r="J70" s="30"/>
      <c r="K70" s="30" t="s">
        <v>740</v>
      </c>
      <c r="L70" s="53"/>
      <c r="M70" s="30" t="s">
        <v>739</v>
      </c>
      <c r="N70" s="30" t="s">
        <v>741</v>
      </c>
      <c r="O70" s="30" t="s">
        <v>741</v>
      </c>
      <c r="P70" s="52">
        <v>0</v>
      </c>
    </row>
    <row r="71" spans="1:16" ht="20.149999999999999" customHeight="1" x14ac:dyDescent="0.55000000000000004">
      <c r="A71" s="30">
        <v>67</v>
      </c>
      <c r="B71" s="26" t="s">
        <v>352</v>
      </c>
      <c r="C71" s="34" t="s">
        <v>639</v>
      </c>
      <c r="D71" s="34" t="s">
        <v>354</v>
      </c>
      <c r="E71" s="30" t="s">
        <v>602</v>
      </c>
      <c r="F71" s="30"/>
      <c r="G71" s="29" t="s">
        <v>305</v>
      </c>
      <c r="H71" s="30" t="s">
        <v>332</v>
      </c>
      <c r="I71" s="37">
        <v>17</v>
      </c>
      <c r="J71" s="30"/>
      <c r="K71" s="30" t="s">
        <v>740</v>
      </c>
      <c r="L71" s="53"/>
      <c r="M71" s="30" t="s">
        <v>739</v>
      </c>
      <c r="N71" s="30" t="s">
        <v>741</v>
      </c>
      <c r="O71" s="30" t="s">
        <v>741</v>
      </c>
      <c r="P71" s="52">
        <v>0</v>
      </c>
    </row>
    <row r="72" spans="1:16" ht="20.149999999999999" customHeight="1" x14ac:dyDescent="0.55000000000000004">
      <c r="A72" s="30">
        <v>68</v>
      </c>
      <c r="B72" s="26" t="s">
        <v>352</v>
      </c>
      <c r="C72" s="34" t="s">
        <v>639</v>
      </c>
      <c r="D72" s="34" t="s">
        <v>699</v>
      </c>
      <c r="E72" s="30" t="s">
        <v>602</v>
      </c>
      <c r="F72" s="30"/>
      <c r="G72" s="29" t="s">
        <v>305</v>
      </c>
      <c r="H72" s="30" t="s">
        <v>332</v>
      </c>
      <c r="I72" s="37">
        <v>201</v>
      </c>
      <c r="J72" s="30">
        <v>1</v>
      </c>
      <c r="K72" s="30" t="s">
        <v>740</v>
      </c>
      <c r="L72" s="53"/>
      <c r="M72" s="30" t="s">
        <v>739</v>
      </c>
      <c r="N72" s="30" t="s">
        <v>741</v>
      </c>
      <c r="O72" s="30" t="s">
        <v>741</v>
      </c>
      <c r="P72" s="52">
        <v>0</v>
      </c>
    </row>
    <row r="73" spans="1:16" ht="20.149999999999999" customHeight="1" x14ac:dyDescent="0.55000000000000004">
      <c r="A73" s="30">
        <v>69</v>
      </c>
      <c r="B73" s="26" t="s">
        <v>90</v>
      </c>
      <c r="C73" s="34" t="s">
        <v>91</v>
      </c>
      <c r="D73" s="34" t="s">
        <v>334</v>
      </c>
      <c r="E73" s="30" t="s">
        <v>602</v>
      </c>
      <c r="F73" s="30"/>
      <c r="G73" s="29" t="s">
        <v>305</v>
      </c>
      <c r="H73" s="30" t="s">
        <v>311</v>
      </c>
      <c r="I73" s="37">
        <v>45</v>
      </c>
      <c r="J73" s="30"/>
      <c r="K73" s="30" t="s">
        <v>740</v>
      </c>
      <c r="L73" s="53"/>
      <c r="M73" s="30" t="s">
        <v>739</v>
      </c>
      <c r="N73" s="30" t="s">
        <v>741</v>
      </c>
      <c r="O73" s="30" t="s">
        <v>741</v>
      </c>
      <c r="P73" s="52">
        <v>0</v>
      </c>
    </row>
    <row r="74" spans="1:16" ht="20.149999999999999" customHeight="1" x14ac:dyDescent="0.55000000000000004">
      <c r="A74" s="30">
        <v>70</v>
      </c>
      <c r="B74" s="26" t="s">
        <v>92</v>
      </c>
      <c r="C74" s="34" t="s">
        <v>93</v>
      </c>
      <c r="D74" s="34" t="s">
        <v>356</v>
      </c>
      <c r="E74" s="30" t="s">
        <v>602</v>
      </c>
      <c r="F74" s="30"/>
      <c r="G74" s="29" t="s">
        <v>305</v>
      </c>
      <c r="H74" s="30" t="s">
        <v>302</v>
      </c>
      <c r="I74" s="30">
        <v>32</v>
      </c>
      <c r="J74" s="30"/>
      <c r="K74" s="30" t="s">
        <v>740</v>
      </c>
      <c r="L74" s="53"/>
      <c r="M74" s="30" t="s">
        <v>739</v>
      </c>
      <c r="N74" s="30" t="s">
        <v>741</v>
      </c>
      <c r="O74" s="30" t="s">
        <v>741</v>
      </c>
      <c r="P74" s="52">
        <v>4935</v>
      </c>
    </row>
    <row r="75" spans="1:16" ht="20.149999999999999" customHeight="1" x14ac:dyDescent="0.55000000000000004">
      <c r="A75" s="30">
        <v>71</v>
      </c>
      <c r="B75" s="26" t="s">
        <v>92</v>
      </c>
      <c r="C75" s="34" t="s">
        <v>93</v>
      </c>
      <c r="D75" s="34" t="s">
        <v>355</v>
      </c>
      <c r="E75" s="30" t="s">
        <v>602</v>
      </c>
      <c r="F75" s="30" t="s">
        <v>355</v>
      </c>
      <c r="G75" s="29" t="s">
        <v>305</v>
      </c>
      <c r="H75" s="30" t="s">
        <v>357</v>
      </c>
      <c r="I75" s="30">
        <v>36</v>
      </c>
      <c r="J75" s="30"/>
      <c r="K75" s="30" t="s">
        <v>740</v>
      </c>
      <c r="L75" s="53"/>
      <c r="M75" s="30" t="s">
        <v>739</v>
      </c>
      <c r="N75" s="30" t="s">
        <v>741</v>
      </c>
      <c r="O75" s="30" t="s">
        <v>741</v>
      </c>
      <c r="P75" s="52">
        <v>0</v>
      </c>
    </row>
    <row r="76" spans="1:16" ht="20.149999999999999" customHeight="1" x14ac:dyDescent="0.55000000000000004">
      <c r="A76" s="30">
        <v>72</v>
      </c>
      <c r="B76" s="26" t="s">
        <v>467</v>
      </c>
      <c r="C76" s="34" t="s">
        <v>594</v>
      </c>
      <c r="D76" s="34" t="s">
        <v>347</v>
      </c>
      <c r="E76" s="30" t="s">
        <v>602</v>
      </c>
      <c r="F76" s="30"/>
      <c r="G76" s="29" t="s">
        <v>305</v>
      </c>
      <c r="H76" s="30" t="s">
        <v>331</v>
      </c>
      <c r="I76" s="37">
        <v>208</v>
      </c>
      <c r="J76" s="30"/>
      <c r="K76" s="30" t="s">
        <v>740</v>
      </c>
      <c r="L76" s="53"/>
      <c r="M76" s="30" t="s">
        <v>739</v>
      </c>
      <c r="N76" s="30" t="s">
        <v>741</v>
      </c>
      <c r="O76" s="30" t="s">
        <v>741</v>
      </c>
      <c r="P76" s="52">
        <v>0</v>
      </c>
    </row>
    <row r="77" spans="1:16" ht="20.149999999999999" customHeight="1" x14ac:dyDescent="0.55000000000000004">
      <c r="A77" s="30">
        <v>73</v>
      </c>
      <c r="B77" s="26" t="s">
        <v>599</v>
      </c>
      <c r="C77" s="34" t="s">
        <v>94</v>
      </c>
      <c r="D77" s="34"/>
      <c r="E77" s="30" t="s">
        <v>602</v>
      </c>
      <c r="F77" s="30"/>
      <c r="G77" s="29" t="s">
        <v>305</v>
      </c>
      <c r="H77" s="30" t="s">
        <v>331</v>
      </c>
      <c r="I77" s="37">
        <v>724</v>
      </c>
      <c r="J77" s="30"/>
      <c r="K77" s="30" t="s">
        <v>740</v>
      </c>
      <c r="L77" s="53"/>
      <c r="M77" s="30" t="s">
        <v>739</v>
      </c>
      <c r="N77" s="30" t="s">
        <v>741</v>
      </c>
      <c r="O77" s="30" t="s">
        <v>741</v>
      </c>
      <c r="P77" s="52">
        <v>0</v>
      </c>
    </row>
    <row r="78" spans="1:16" ht="20.149999999999999" customHeight="1" x14ac:dyDescent="0.55000000000000004">
      <c r="A78" s="30">
        <v>74</v>
      </c>
      <c r="B78" s="26" t="s">
        <v>640</v>
      </c>
      <c r="C78" s="34" t="s">
        <v>94</v>
      </c>
      <c r="D78" s="34"/>
      <c r="E78" s="30" t="s">
        <v>602</v>
      </c>
      <c r="F78" s="30"/>
      <c r="G78" s="29" t="s">
        <v>305</v>
      </c>
      <c r="H78" s="30" t="s">
        <v>331</v>
      </c>
      <c r="I78" s="37">
        <v>98</v>
      </c>
      <c r="J78" s="30"/>
      <c r="K78" s="30" t="s">
        <v>740</v>
      </c>
      <c r="L78" s="53"/>
      <c r="M78" s="30" t="s">
        <v>739</v>
      </c>
      <c r="N78" s="30" t="s">
        <v>741</v>
      </c>
      <c r="O78" s="30" t="s">
        <v>741</v>
      </c>
      <c r="P78" s="52">
        <v>0</v>
      </c>
    </row>
    <row r="79" spans="1:16" ht="20.149999999999999" customHeight="1" x14ac:dyDescent="0.55000000000000004">
      <c r="A79" s="30">
        <v>75</v>
      </c>
      <c r="B79" s="26" t="s">
        <v>640</v>
      </c>
      <c r="C79" s="34" t="s">
        <v>94</v>
      </c>
      <c r="D79" s="34"/>
      <c r="E79" s="30" t="s">
        <v>602</v>
      </c>
      <c r="F79" s="30"/>
      <c r="G79" s="29" t="s">
        <v>305</v>
      </c>
      <c r="H79" s="30" t="s">
        <v>331</v>
      </c>
      <c r="I79" s="37">
        <v>34</v>
      </c>
      <c r="J79" s="30"/>
      <c r="K79" s="30" t="s">
        <v>740</v>
      </c>
      <c r="L79" s="53"/>
      <c r="M79" s="30" t="s">
        <v>739</v>
      </c>
      <c r="N79" s="30" t="s">
        <v>741</v>
      </c>
      <c r="O79" s="30" t="s">
        <v>741</v>
      </c>
      <c r="P79" s="52">
        <v>0</v>
      </c>
    </row>
    <row r="80" spans="1:16" ht="20.149999999999999" customHeight="1" x14ac:dyDescent="0.55000000000000004">
      <c r="A80" s="30">
        <v>76</v>
      </c>
      <c r="B80" s="26" t="s">
        <v>97</v>
      </c>
      <c r="C80" s="34" t="s">
        <v>94</v>
      </c>
      <c r="D80" s="34" t="s">
        <v>359</v>
      </c>
      <c r="E80" s="30" t="s">
        <v>602</v>
      </c>
      <c r="F80" s="30"/>
      <c r="G80" s="29" t="s">
        <v>305</v>
      </c>
      <c r="H80" s="30" t="s">
        <v>351</v>
      </c>
      <c r="I80" s="37">
        <v>66</v>
      </c>
      <c r="J80" s="30"/>
      <c r="K80" s="30" t="s">
        <v>740</v>
      </c>
      <c r="L80" s="53"/>
      <c r="M80" s="30" t="s">
        <v>739</v>
      </c>
      <c r="N80" s="30" t="s">
        <v>741</v>
      </c>
      <c r="O80" s="30" t="s">
        <v>741</v>
      </c>
      <c r="P80" s="52">
        <v>0</v>
      </c>
    </row>
    <row r="81" spans="1:16" ht="20.149999999999999" customHeight="1" x14ac:dyDescent="0.55000000000000004">
      <c r="A81" s="30">
        <v>77</v>
      </c>
      <c r="B81" s="26" t="s">
        <v>97</v>
      </c>
      <c r="C81" s="34" t="s">
        <v>94</v>
      </c>
      <c r="D81" s="34" t="s">
        <v>360</v>
      </c>
      <c r="E81" s="30" t="s">
        <v>602</v>
      </c>
      <c r="F81" s="30"/>
      <c r="G81" s="29" t="s">
        <v>305</v>
      </c>
      <c r="H81" s="30" t="s">
        <v>351</v>
      </c>
      <c r="I81" s="37">
        <v>80</v>
      </c>
      <c r="J81" s="30"/>
      <c r="K81" s="30" t="s">
        <v>740</v>
      </c>
      <c r="L81" s="53"/>
      <c r="M81" s="30" t="s">
        <v>739</v>
      </c>
      <c r="N81" s="30" t="s">
        <v>741</v>
      </c>
      <c r="O81" s="30" t="s">
        <v>741</v>
      </c>
      <c r="P81" s="52">
        <v>0</v>
      </c>
    </row>
    <row r="82" spans="1:16" ht="20.149999999999999" customHeight="1" x14ac:dyDescent="0.55000000000000004">
      <c r="A82" s="30">
        <v>78</v>
      </c>
      <c r="B82" s="26" t="s">
        <v>97</v>
      </c>
      <c r="C82" s="34" t="s">
        <v>94</v>
      </c>
      <c r="D82" s="34" t="s">
        <v>361</v>
      </c>
      <c r="E82" s="30" t="s">
        <v>602</v>
      </c>
      <c r="F82" s="30"/>
      <c r="G82" s="29" t="s">
        <v>305</v>
      </c>
      <c r="H82" s="30" t="s">
        <v>351</v>
      </c>
      <c r="I82" s="37">
        <v>64</v>
      </c>
      <c r="J82" s="30"/>
      <c r="K82" s="30" t="s">
        <v>740</v>
      </c>
      <c r="L82" s="53"/>
      <c r="M82" s="30" t="s">
        <v>739</v>
      </c>
      <c r="N82" s="30" t="s">
        <v>741</v>
      </c>
      <c r="O82" s="30" t="s">
        <v>741</v>
      </c>
      <c r="P82" s="52">
        <v>0</v>
      </c>
    </row>
    <row r="83" spans="1:16" ht="20.149999999999999" customHeight="1" x14ac:dyDescent="0.55000000000000004">
      <c r="A83" s="30">
        <v>79</v>
      </c>
      <c r="B83" s="26" t="s">
        <v>97</v>
      </c>
      <c r="C83" s="34" t="s">
        <v>94</v>
      </c>
      <c r="D83" s="34" t="s">
        <v>362</v>
      </c>
      <c r="E83" s="30" t="s">
        <v>602</v>
      </c>
      <c r="F83" s="30"/>
      <c r="G83" s="29" t="s">
        <v>305</v>
      </c>
      <c r="H83" s="30" t="s">
        <v>351</v>
      </c>
      <c r="I83" s="37">
        <v>69</v>
      </c>
      <c r="J83" s="30"/>
      <c r="K83" s="30" t="s">
        <v>740</v>
      </c>
      <c r="L83" s="53"/>
      <c r="M83" s="30" t="s">
        <v>739</v>
      </c>
      <c r="N83" s="30" t="s">
        <v>741</v>
      </c>
      <c r="O83" s="30" t="s">
        <v>741</v>
      </c>
      <c r="P83" s="52">
        <v>0</v>
      </c>
    </row>
    <row r="84" spans="1:16" ht="20.149999999999999" customHeight="1" x14ac:dyDescent="0.55000000000000004">
      <c r="A84" s="30">
        <v>80</v>
      </c>
      <c r="B84" s="26" t="s">
        <v>97</v>
      </c>
      <c r="C84" s="34" t="s">
        <v>94</v>
      </c>
      <c r="D84" s="34" t="s">
        <v>363</v>
      </c>
      <c r="E84" s="30" t="s">
        <v>602</v>
      </c>
      <c r="F84" s="30"/>
      <c r="G84" s="29" t="s">
        <v>305</v>
      </c>
      <c r="H84" s="30" t="s">
        <v>351</v>
      </c>
      <c r="I84" s="37">
        <v>82</v>
      </c>
      <c r="J84" s="30"/>
      <c r="K84" s="30" t="s">
        <v>740</v>
      </c>
      <c r="L84" s="53"/>
      <c r="M84" s="30" t="s">
        <v>739</v>
      </c>
      <c r="N84" s="30" t="s">
        <v>741</v>
      </c>
      <c r="O84" s="30" t="s">
        <v>741</v>
      </c>
      <c r="P84" s="52">
        <v>0</v>
      </c>
    </row>
    <row r="85" spans="1:16" ht="20.149999999999999" customHeight="1" x14ac:dyDescent="0.55000000000000004">
      <c r="A85" s="30">
        <v>81</v>
      </c>
      <c r="B85" s="26" t="s">
        <v>97</v>
      </c>
      <c r="C85" s="34" t="s">
        <v>94</v>
      </c>
      <c r="D85" s="34" t="s">
        <v>364</v>
      </c>
      <c r="E85" s="30" t="s">
        <v>602</v>
      </c>
      <c r="F85" s="30"/>
      <c r="G85" s="29" t="s">
        <v>305</v>
      </c>
      <c r="H85" s="30" t="s">
        <v>351</v>
      </c>
      <c r="I85" s="37">
        <v>41</v>
      </c>
      <c r="J85" s="30"/>
      <c r="K85" s="30" t="s">
        <v>740</v>
      </c>
      <c r="L85" s="53"/>
      <c r="M85" s="30" t="s">
        <v>739</v>
      </c>
      <c r="N85" s="30" t="s">
        <v>741</v>
      </c>
      <c r="O85" s="30" t="s">
        <v>741</v>
      </c>
      <c r="P85" s="52">
        <v>0</v>
      </c>
    </row>
    <row r="86" spans="1:16" ht="20.149999999999999" customHeight="1" x14ac:dyDescent="0.55000000000000004">
      <c r="A86" s="30">
        <v>82</v>
      </c>
      <c r="B86" s="26" t="s">
        <v>466</v>
      </c>
      <c r="C86" s="34"/>
      <c r="D86" s="34"/>
      <c r="E86" s="30" t="s">
        <v>600</v>
      </c>
      <c r="F86" s="30"/>
      <c r="G86" s="29" t="s">
        <v>305</v>
      </c>
      <c r="H86" s="36" t="s">
        <v>401</v>
      </c>
      <c r="I86" s="37">
        <v>113</v>
      </c>
      <c r="J86" s="30"/>
      <c r="K86" s="30" t="s">
        <v>740</v>
      </c>
      <c r="L86" s="53"/>
      <c r="M86" s="30" t="s">
        <v>739</v>
      </c>
      <c r="N86" s="30" t="s">
        <v>741</v>
      </c>
      <c r="O86" s="30" t="s">
        <v>741</v>
      </c>
      <c r="P86" s="52">
        <v>0</v>
      </c>
    </row>
    <row r="87" spans="1:16" ht="20.149999999999999" customHeight="1" x14ac:dyDescent="0.55000000000000004">
      <c r="A87" s="30">
        <v>83</v>
      </c>
      <c r="B87" s="26" t="s">
        <v>98</v>
      </c>
      <c r="C87" s="34"/>
      <c r="D87" s="34"/>
      <c r="E87" s="30" t="s">
        <v>600</v>
      </c>
      <c r="F87" s="30"/>
      <c r="G87" s="29" t="s">
        <v>305</v>
      </c>
      <c r="H87" s="36" t="s">
        <v>401</v>
      </c>
      <c r="I87" s="37">
        <v>103</v>
      </c>
      <c r="J87" s="30"/>
      <c r="K87" s="30" t="s">
        <v>740</v>
      </c>
      <c r="L87" s="53"/>
      <c r="M87" s="30" t="s">
        <v>739</v>
      </c>
      <c r="N87" s="30" t="s">
        <v>741</v>
      </c>
      <c r="O87" s="30" t="s">
        <v>741</v>
      </c>
      <c r="P87" s="52">
        <v>0</v>
      </c>
    </row>
    <row r="88" spans="1:16" ht="20.149999999999999" customHeight="1" x14ac:dyDescent="0.55000000000000004">
      <c r="A88" s="30">
        <v>84</v>
      </c>
      <c r="B88" s="26" t="s">
        <v>100</v>
      </c>
      <c r="C88" s="34"/>
      <c r="D88" s="34"/>
      <c r="E88" s="30" t="s">
        <v>600</v>
      </c>
      <c r="F88" s="30"/>
      <c r="G88" s="29" t="s">
        <v>305</v>
      </c>
      <c r="H88" s="30" t="s">
        <v>332</v>
      </c>
      <c r="I88" s="37">
        <v>29</v>
      </c>
      <c r="J88" s="30"/>
      <c r="K88" s="30" t="s">
        <v>740</v>
      </c>
      <c r="L88" s="53"/>
      <c r="M88" s="30" t="s">
        <v>739</v>
      </c>
      <c r="N88" s="30" t="s">
        <v>741</v>
      </c>
      <c r="O88" s="30" t="s">
        <v>741</v>
      </c>
      <c r="P88" s="52">
        <v>0</v>
      </c>
    </row>
    <row r="89" spans="1:16" ht="20.149999999999999" customHeight="1" x14ac:dyDescent="0.55000000000000004">
      <c r="A89" s="30">
        <v>85</v>
      </c>
      <c r="B89" s="26" t="s">
        <v>99</v>
      </c>
      <c r="C89" s="34"/>
      <c r="D89" s="34"/>
      <c r="E89" s="30" t="s">
        <v>602</v>
      </c>
      <c r="F89" s="30" t="s">
        <v>355</v>
      </c>
      <c r="G89" s="29" t="s">
        <v>305</v>
      </c>
      <c r="H89" s="30" t="s">
        <v>304</v>
      </c>
      <c r="I89" s="37">
        <v>36</v>
      </c>
      <c r="J89" s="30"/>
      <c r="K89" s="30" t="s">
        <v>740</v>
      </c>
      <c r="L89" s="53"/>
      <c r="M89" s="30" t="s">
        <v>739</v>
      </c>
      <c r="N89" s="30" t="s">
        <v>741</v>
      </c>
      <c r="O89" s="30" t="s">
        <v>741</v>
      </c>
      <c r="P89" s="52">
        <v>0</v>
      </c>
    </row>
    <row r="90" spans="1:16" ht="20.149999999999999" customHeight="1" x14ac:dyDescent="0.55000000000000004">
      <c r="A90" s="30">
        <v>86</v>
      </c>
      <c r="B90" s="26" t="s">
        <v>101</v>
      </c>
      <c r="C90" s="42"/>
      <c r="D90" s="34"/>
      <c r="E90" s="30" t="s">
        <v>602</v>
      </c>
      <c r="F90" s="30" t="s">
        <v>355</v>
      </c>
      <c r="G90" s="29" t="s">
        <v>305</v>
      </c>
      <c r="H90" s="30" t="s">
        <v>313</v>
      </c>
      <c r="I90" s="37">
        <v>34</v>
      </c>
      <c r="J90" s="30"/>
      <c r="K90" s="30" t="s">
        <v>740</v>
      </c>
      <c r="L90" s="53"/>
      <c r="M90" s="30" t="s">
        <v>739</v>
      </c>
      <c r="N90" s="30" t="s">
        <v>741</v>
      </c>
      <c r="O90" s="30" t="s">
        <v>741</v>
      </c>
      <c r="P90" s="52">
        <v>2552</v>
      </c>
    </row>
    <row r="91" spans="1:16" ht="20.149999999999999" customHeight="1" x14ac:dyDescent="0.55000000000000004">
      <c r="A91" s="30">
        <v>87</v>
      </c>
      <c r="B91" s="26" t="s">
        <v>101</v>
      </c>
      <c r="C91" s="42"/>
      <c r="D91" s="34"/>
      <c r="E91" s="30" t="s">
        <v>602</v>
      </c>
      <c r="F91" s="30" t="s">
        <v>355</v>
      </c>
      <c r="G91" s="29" t="s">
        <v>305</v>
      </c>
      <c r="H91" s="30" t="s">
        <v>315</v>
      </c>
      <c r="I91" s="37">
        <v>26</v>
      </c>
      <c r="J91" s="30"/>
      <c r="K91" s="30" t="s">
        <v>740</v>
      </c>
      <c r="L91" s="53"/>
      <c r="M91" s="30" t="s">
        <v>739</v>
      </c>
      <c r="N91" s="30" t="s">
        <v>741</v>
      </c>
      <c r="O91" s="30" t="s">
        <v>741</v>
      </c>
      <c r="P91" s="52">
        <v>594</v>
      </c>
    </row>
    <row r="92" spans="1:16" ht="20.149999999999999" customHeight="1" x14ac:dyDescent="0.55000000000000004">
      <c r="A92" s="30">
        <v>88</v>
      </c>
      <c r="B92" s="26" t="s">
        <v>102</v>
      </c>
      <c r="C92" s="34"/>
      <c r="D92" s="34"/>
      <c r="E92" s="30" t="s">
        <v>602</v>
      </c>
      <c r="F92" s="30" t="s">
        <v>355</v>
      </c>
      <c r="G92" s="29" t="s">
        <v>305</v>
      </c>
      <c r="H92" s="30" t="s">
        <v>314</v>
      </c>
      <c r="I92" s="37">
        <v>16</v>
      </c>
      <c r="J92" s="30"/>
      <c r="K92" s="30" t="s">
        <v>740</v>
      </c>
      <c r="L92" s="53"/>
      <c r="M92" s="30" t="s">
        <v>739</v>
      </c>
      <c r="N92" s="30" t="s">
        <v>741</v>
      </c>
      <c r="O92" s="30" t="s">
        <v>741</v>
      </c>
      <c r="P92" s="52">
        <v>0</v>
      </c>
    </row>
    <row r="93" spans="1:16" ht="20.149999999999999" customHeight="1" x14ac:dyDescent="0.55000000000000004">
      <c r="A93" s="30">
        <v>89</v>
      </c>
      <c r="B93" s="26" t="s">
        <v>85</v>
      </c>
      <c r="C93" s="34" t="s">
        <v>598</v>
      </c>
      <c r="D93" s="34"/>
      <c r="E93" s="30" t="s">
        <v>601</v>
      </c>
      <c r="F93" s="30"/>
      <c r="G93" s="35" t="s">
        <v>297</v>
      </c>
      <c r="H93" s="30" t="s">
        <v>368</v>
      </c>
      <c r="I93" s="37">
        <v>489</v>
      </c>
      <c r="J93" s="30">
        <v>2</v>
      </c>
      <c r="K93" s="30" t="s">
        <v>740</v>
      </c>
      <c r="L93" s="53"/>
      <c r="M93" s="30" t="s">
        <v>739</v>
      </c>
      <c r="N93" s="30" t="s">
        <v>741</v>
      </c>
      <c r="O93" s="30" t="s">
        <v>741</v>
      </c>
      <c r="P93" s="52">
        <v>15965</v>
      </c>
    </row>
    <row r="94" spans="1:16" ht="20.149999999999999" customHeight="1" x14ac:dyDescent="0.55000000000000004">
      <c r="A94" s="30">
        <v>90</v>
      </c>
      <c r="B94" s="26" t="s">
        <v>95</v>
      </c>
      <c r="C94" s="34" t="s">
        <v>96</v>
      </c>
      <c r="D94" s="34"/>
      <c r="E94" s="30" t="s">
        <v>600</v>
      </c>
      <c r="F94" s="30"/>
      <c r="G94" s="29" t="s">
        <v>297</v>
      </c>
      <c r="H94" s="30" t="s">
        <v>332</v>
      </c>
      <c r="I94" s="37">
        <v>601</v>
      </c>
      <c r="J94" s="30"/>
      <c r="K94" s="30" t="s">
        <v>740</v>
      </c>
      <c r="L94" s="53"/>
      <c r="M94" s="30" t="s">
        <v>739</v>
      </c>
      <c r="N94" s="30" t="s">
        <v>741</v>
      </c>
      <c r="O94" s="30" t="s">
        <v>741</v>
      </c>
      <c r="P94" s="52">
        <v>0</v>
      </c>
    </row>
    <row r="95" spans="1:16" ht="20.149999999999999" customHeight="1" x14ac:dyDescent="0.55000000000000004">
      <c r="A95" s="30">
        <v>91</v>
      </c>
      <c r="B95" s="26" t="s">
        <v>103</v>
      </c>
      <c r="C95" s="34"/>
      <c r="D95" s="34" t="s">
        <v>355</v>
      </c>
      <c r="E95" s="30" t="s">
        <v>600</v>
      </c>
      <c r="F95" s="30" t="s">
        <v>355</v>
      </c>
      <c r="G95" s="29" t="s">
        <v>305</v>
      </c>
      <c r="H95" s="30" t="s">
        <v>357</v>
      </c>
      <c r="I95" s="37">
        <v>14</v>
      </c>
      <c r="J95" s="30"/>
      <c r="K95" s="30" t="s">
        <v>740</v>
      </c>
      <c r="L95" s="53"/>
      <c r="M95" s="30" t="s">
        <v>739</v>
      </c>
      <c r="N95" s="30" t="s">
        <v>741</v>
      </c>
      <c r="O95" s="30" t="s">
        <v>741</v>
      </c>
      <c r="P95" s="52">
        <v>0</v>
      </c>
    </row>
    <row r="96" spans="1:16" ht="20.149999999999999" customHeight="1" x14ac:dyDescent="0.55000000000000004">
      <c r="A96" s="30">
        <v>92</v>
      </c>
      <c r="B96" s="26" t="s">
        <v>556</v>
      </c>
      <c r="C96" s="34" t="s">
        <v>557</v>
      </c>
      <c r="D96" s="34"/>
      <c r="E96" s="30" t="s">
        <v>602</v>
      </c>
      <c r="F96" s="30"/>
      <c r="G96" s="29" t="s">
        <v>305</v>
      </c>
      <c r="H96" s="30" t="s">
        <v>393</v>
      </c>
      <c r="I96" s="37">
        <v>405.05</v>
      </c>
      <c r="J96" s="30">
        <v>2</v>
      </c>
      <c r="K96" s="30" t="s">
        <v>740</v>
      </c>
      <c r="L96" s="53"/>
      <c r="M96" s="30" t="s">
        <v>739</v>
      </c>
      <c r="N96" s="30" t="s">
        <v>741</v>
      </c>
      <c r="O96" s="30" t="s">
        <v>741</v>
      </c>
      <c r="P96" s="52">
        <v>16604</v>
      </c>
    </row>
    <row r="97" spans="1:16" ht="20.149999999999999" customHeight="1" x14ac:dyDescent="0.55000000000000004">
      <c r="A97" s="30">
        <v>93</v>
      </c>
      <c r="B97" s="26" t="s">
        <v>558</v>
      </c>
      <c r="C97" s="34" t="s">
        <v>559</v>
      </c>
      <c r="D97" s="34" t="s">
        <v>394</v>
      </c>
      <c r="E97" s="30" t="s">
        <v>602</v>
      </c>
      <c r="F97" s="30"/>
      <c r="G97" s="29" t="s">
        <v>303</v>
      </c>
      <c r="H97" s="30" t="s">
        <v>367</v>
      </c>
      <c r="I97" s="37">
        <v>169.24</v>
      </c>
      <c r="J97" s="30"/>
      <c r="K97" s="30" t="s">
        <v>740</v>
      </c>
      <c r="L97" s="53"/>
      <c r="M97" s="30" t="s">
        <v>739</v>
      </c>
      <c r="N97" s="30" t="s">
        <v>741</v>
      </c>
      <c r="O97" s="30" t="s">
        <v>741</v>
      </c>
      <c r="P97" s="52">
        <v>0</v>
      </c>
    </row>
    <row r="98" spans="1:16" ht="20.149999999999999" customHeight="1" x14ac:dyDescent="0.55000000000000004">
      <c r="A98" s="30">
        <v>94</v>
      </c>
      <c r="B98" s="26" t="s">
        <v>295</v>
      </c>
      <c r="C98" s="34" t="s">
        <v>559</v>
      </c>
      <c r="D98" s="34" t="s">
        <v>395</v>
      </c>
      <c r="E98" s="30" t="s">
        <v>602</v>
      </c>
      <c r="F98" s="30"/>
      <c r="G98" s="29" t="s">
        <v>303</v>
      </c>
      <c r="H98" s="30" t="s">
        <v>331</v>
      </c>
      <c r="I98" s="37">
        <v>110</v>
      </c>
      <c r="J98" s="30"/>
      <c r="K98" s="30" t="s">
        <v>740</v>
      </c>
      <c r="L98" s="53"/>
      <c r="M98" s="30" t="s">
        <v>739</v>
      </c>
      <c r="N98" s="30" t="s">
        <v>741</v>
      </c>
      <c r="O98" s="30" t="s">
        <v>741</v>
      </c>
      <c r="P98" s="52">
        <v>0</v>
      </c>
    </row>
    <row r="99" spans="1:16" ht="20.149999999999999" customHeight="1" x14ac:dyDescent="0.55000000000000004">
      <c r="A99" s="30">
        <v>95</v>
      </c>
      <c r="B99" s="26" t="s">
        <v>289</v>
      </c>
      <c r="C99" s="40" t="s">
        <v>251</v>
      </c>
      <c r="D99" s="34"/>
      <c r="E99" s="30" t="s">
        <v>602</v>
      </c>
      <c r="F99" s="30" t="s">
        <v>355</v>
      </c>
      <c r="G99" s="29"/>
      <c r="H99" s="30"/>
      <c r="I99" s="37"/>
      <c r="J99" s="30"/>
      <c r="K99" s="30" t="s">
        <v>740</v>
      </c>
      <c r="L99" s="53"/>
      <c r="M99" s="30" t="s">
        <v>739</v>
      </c>
      <c r="N99" s="30" t="s">
        <v>741</v>
      </c>
      <c r="O99" s="30" t="s">
        <v>741</v>
      </c>
      <c r="P99" s="52">
        <v>0</v>
      </c>
    </row>
    <row r="100" spans="1:16" ht="20.149999999999999" customHeight="1" x14ac:dyDescent="0.55000000000000004">
      <c r="A100" s="30">
        <v>96</v>
      </c>
      <c r="B100" s="41" t="s">
        <v>465</v>
      </c>
      <c r="C100" s="40" t="s">
        <v>251</v>
      </c>
      <c r="D100" s="34"/>
      <c r="E100" s="30" t="s">
        <v>602</v>
      </c>
      <c r="F100" s="30"/>
      <c r="G100" s="29"/>
      <c r="H100" s="30"/>
      <c r="I100" s="37"/>
      <c r="J100" s="30"/>
      <c r="K100" s="30" t="s">
        <v>740</v>
      </c>
      <c r="L100" s="53"/>
      <c r="M100" s="30" t="s">
        <v>739</v>
      </c>
      <c r="N100" s="30" t="s">
        <v>741</v>
      </c>
      <c r="O100" s="30" t="s">
        <v>739</v>
      </c>
      <c r="P100" s="52">
        <v>0</v>
      </c>
    </row>
    <row r="101" spans="1:16" ht="20.149999999999999" customHeight="1" x14ac:dyDescent="0.55000000000000004">
      <c r="A101" s="30">
        <v>97</v>
      </c>
      <c r="B101" s="28" t="s">
        <v>607</v>
      </c>
      <c r="C101" s="38"/>
      <c r="D101" s="38"/>
      <c r="E101" s="30" t="s">
        <v>601</v>
      </c>
      <c r="F101" s="30"/>
      <c r="G101" s="30"/>
      <c r="H101" s="30"/>
      <c r="I101" s="30"/>
      <c r="J101" s="30"/>
      <c r="K101" s="30" t="s">
        <v>740</v>
      </c>
      <c r="L101" s="53"/>
      <c r="M101" s="30" t="s">
        <v>739</v>
      </c>
      <c r="N101" s="30" t="s">
        <v>741</v>
      </c>
      <c r="O101" s="30" t="s">
        <v>741</v>
      </c>
      <c r="P101" s="52">
        <v>0</v>
      </c>
    </row>
    <row r="102" spans="1:16" ht="20.149999999999999" customHeight="1" x14ac:dyDescent="0.55000000000000004">
      <c r="A102" s="30">
        <v>98</v>
      </c>
      <c r="B102" s="28" t="s">
        <v>608</v>
      </c>
      <c r="C102" s="38"/>
      <c r="D102" s="38"/>
      <c r="E102" s="30" t="s">
        <v>601</v>
      </c>
      <c r="F102" s="30"/>
      <c r="G102" s="30"/>
      <c r="H102" s="30"/>
      <c r="I102" s="30"/>
      <c r="J102" s="30"/>
      <c r="K102" s="30" t="s">
        <v>740</v>
      </c>
      <c r="L102" s="53"/>
      <c r="M102" s="30" t="s">
        <v>739</v>
      </c>
      <c r="N102" s="30" t="s">
        <v>741</v>
      </c>
      <c r="O102" s="30" t="s">
        <v>741</v>
      </c>
      <c r="P102" s="52">
        <v>5057</v>
      </c>
    </row>
    <row r="103" spans="1:16" ht="20.149999999999999" customHeight="1" x14ac:dyDescent="0.55000000000000004">
      <c r="A103" s="30">
        <v>99</v>
      </c>
      <c r="B103" s="28" t="s">
        <v>609</v>
      </c>
      <c r="C103" s="38" t="s">
        <v>630</v>
      </c>
      <c r="D103" s="38"/>
      <c r="E103" s="30" t="s">
        <v>601</v>
      </c>
      <c r="F103" s="30"/>
      <c r="G103" s="30"/>
      <c r="H103" s="30"/>
      <c r="I103" s="30">
        <v>743</v>
      </c>
      <c r="J103" s="30">
        <v>2</v>
      </c>
      <c r="K103" s="30" t="s">
        <v>751</v>
      </c>
      <c r="L103" s="53" t="s">
        <v>752</v>
      </c>
      <c r="M103" s="30" t="s">
        <v>739</v>
      </c>
      <c r="N103" s="30" t="s">
        <v>739</v>
      </c>
      <c r="O103" s="30" t="s">
        <v>739</v>
      </c>
      <c r="P103" s="52">
        <v>0</v>
      </c>
    </row>
    <row r="104" spans="1:16" ht="20.149999999999999" customHeight="1" x14ac:dyDescent="0.55000000000000004">
      <c r="A104" s="30">
        <v>100</v>
      </c>
      <c r="B104" s="28" t="s">
        <v>627</v>
      </c>
      <c r="C104" s="38" t="s">
        <v>632</v>
      </c>
      <c r="D104" s="38"/>
      <c r="E104" s="30" t="s">
        <v>601</v>
      </c>
      <c r="F104" s="30"/>
      <c r="G104" s="30"/>
      <c r="H104" s="30"/>
      <c r="I104" s="30"/>
      <c r="J104" s="30"/>
      <c r="K104" s="30" t="s">
        <v>740</v>
      </c>
      <c r="L104" s="53"/>
      <c r="M104" s="30" t="s">
        <v>739</v>
      </c>
      <c r="N104" s="30" t="s">
        <v>741</v>
      </c>
      <c r="O104" s="30" t="s">
        <v>739</v>
      </c>
      <c r="P104" s="52">
        <v>0</v>
      </c>
    </row>
    <row r="105" spans="1:16" ht="20.149999999999999" customHeight="1" x14ac:dyDescent="0.55000000000000004">
      <c r="A105" s="30">
        <v>101</v>
      </c>
      <c r="B105" s="26" t="s">
        <v>106</v>
      </c>
      <c r="C105" s="34" t="s">
        <v>107</v>
      </c>
      <c r="D105" s="34">
        <v>1</v>
      </c>
      <c r="E105" s="30" t="s">
        <v>38</v>
      </c>
      <c r="F105" s="30"/>
      <c r="G105" s="29" t="s">
        <v>305</v>
      </c>
      <c r="H105" s="30" t="s">
        <v>456</v>
      </c>
      <c r="I105" s="37">
        <v>97</v>
      </c>
      <c r="J105" s="30">
        <v>2</v>
      </c>
      <c r="K105" s="30" t="s">
        <v>740</v>
      </c>
      <c r="L105" s="53"/>
      <c r="M105" s="30" t="s">
        <v>741</v>
      </c>
      <c r="N105" s="30" t="s">
        <v>741</v>
      </c>
      <c r="O105" s="30" t="s">
        <v>741</v>
      </c>
      <c r="P105" s="52">
        <v>0</v>
      </c>
    </row>
    <row r="106" spans="1:16" ht="20.149999999999999" customHeight="1" x14ac:dyDescent="0.55000000000000004">
      <c r="A106" s="30">
        <v>102</v>
      </c>
      <c r="B106" s="26" t="s">
        <v>108</v>
      </c>
      <c r="C106" s="34" t="s">
        <v>109</v>
      </c>
      <c r="D106" s="34"/>
      <c r="E106" s="30" t="s">
        <v>38</v>
      </c>
      <c r="F106" s="30"/>
      <c r="G106" s="29" t="s">
        <v>305</v>
      </c>
      <c r="H106" s="30" t="s">
        <v>378</v>
      </c>
      <c r="I106" s="37">
        <v>452</v>
      </c>
      <c r="J106" s="30">
        <v>1</v>
      </c>
      <c r="K106" s="30" t="s">
        <v>740</v>
      </c>
      <c r="L106" s="53"/>
      <c r="M106" s="30" t="s">
        <v>741</v>
      </c>
      <c r="N106" s="30" t="s">
        <v>741</v>
      </c>
      <c r="O106" s="30" t="s">
        <v>741</v>
      </c>
      <c r="P106" s="52">
        <v>0</v>
      </c>
    </row>
    <row r="107" spans="1:16" ht="20.149999999999999" customHeight="1" x14ac:dyDescent="0.55000000000000004">
      <c r="A107" s="30">
        <v>103</v>
      </c>
      <c r="B107" s="26" t="s">
        <v>110</v>
      </c>
      <c r="C107" s="34" t="s">
        <v>111</v>
      </c>
      <c r="D107" s="34">
        <v>1</v>
      </c>
      <c r="E107" s="30" t="s">
        <v>38</v>
      </c>
      <c r="F107" s="30"/>
      <c r="G107" s="29" t="s">
        <v>305</v>
      </c>
      <c r="H107" s="30" t="s">
        <v>306</v>
      </c>
      <c r="I107" s="37">
        <v>80</v>
      </c>
      <c r="J107" s="30">
        <v>2</v>
      </c>
      <c r="K107" s="30" t="s">
        <v>740</v>
      </c>
      <c r="L107" s="53"/>
      <c r="M107" s="30" t="s">
        <v>741</v>
      </c>
      <c r="N107" s="30" t="s">
        <v>741</v>
      </c>
      <c r="O107" s="30" t="s">
        <v>741</v>
      </c>
      <c r="P107" s="52">
        <v>0</v>
      </c>
    </row>
    <row r="108" spans="1:16" ht="20.149999999999999" customHeight="1" x14ac:dyDescent="0.55000000000000004">
      <c r="A108" s="30">
        <v>104</v>
      </c>
      <c r="B108" s="26" t="s">
        <v>112</v>
      </c>
      <c r="C108" s="34" t="s">
        <v>113</v>
      </c>
      <c r="D108" s="34" t="s">
        <v>435</v>
      </c>
      <c r="E108" s="30" t="s">
        <v>38</v>
      </c>
      <c r="F108" s="30"/>
      <c r="G108" s="29" t="s">
        <v>473</v>
      </c>
      <c r="H108" s="30" t="s">
        <v>365</v>
      </c>
      <c r="I108" s="37">
        <v>364.04</v>
      </c>
      <c r="J108" s="30">
        <v>2</v>
      </c>
      <c r="K108" s="30" t="s">
        <v>740</v>
      </c>
      <c r="L108" s="53"/>
      <c r="M108" s="30" t="s">
        <v>739</v>
      </c>
      <c r="N108" s="30" t="s">
        <v>741</v>
      </c>
      <c r="O108" s="30" t="s">
        <v>741</v>
      </c>
      <c r="P108" s="52">
        <v>0</v>
      </c>
    </row>
    <row r="109" spans="1:16" ht="20.149999999999999" customHeight="1" x14ac:dyDescent="0.55000000000000004">
      <c r="A109" s="30">
        <v>105</v>
      </c>
      <c r="B109" s="26" t="s">
        <v>114</v>
      </c>
      <c r="C109" s="34" t="s">
        <v>115</v>
      </c>
      <c r="D109" s="34" t="s">
        <v>429</v>
      </c>
      <c r="E109" s="30" t="s">
        <v>38</v>
      </c>
      <c r="F109" s="30"/>
      <c r="G109" s="29" t="s">
        <v>305</v>
      </c>
      <c r="H109" s="30" t="s">
        <v>368</v>
      </c>
      <c r="I109" s="37">
        <v>244.5</v>
      </c>
      <c r="J109" s="30">
        <v>2</v>
      </c>
      <c r="K109" s="30" t="s">
        <v>740</v>
      </c>
      <c r="L109" s="53"/>
      <c r="M109" s="30" t="s">
        <v>741</v>
      </c>
      <c r="N109" s="30" t="s">
        <v>741</v>
      </c>
      <c r="O109" s="30" t="s">
        <v>741</v>
      </c>
      <c r="P109" s="52">
        <v>0</v>
      </c>
    </row>
    <row r="110" spans="1:16" ht="20.149999999999999" customHeight="1" x14ac:dyDescent="0.55000000000000004">
      <c r="A110" s="30">
        <v>106</v>
      </c>
      <c r="B110" s="26" t="s">
        <v>116</v>
      </c>
      <c r="C110" s="34" t="s">
        <v>117</v>
      </c>
      <c r="D110" s="34"/>
      <c r="E110" s="30" t="s">
        <v>38</v>
      </c>
      <c r="F110" s="30"/>
      <c r="G110" s="29" t="s">
        <v>305</v>
      </c>
      <c r="H110" s="30" t="s">
        <v>309</v>
      </c>
      <c r="I110" s="37">
        <v>60</v>
      </c>
      <c r="J110" s="30">
        <v>1</v>
      </c>
      <c r="K110" s="30" t="s">
        <v>740</v>
      </c>
      <c r="L110" s="53"/>
      <c r="M110" s="30" t="s">
        <v>741</v>
      </c>
      <c r="N110" s="30" t="s">
        <v>741</v>
      </c>
      <c r="O110" s="30" t="s">
        <v>741</v>
      </c>
      <c r="P110" s="52">
        <v>0</v>
      </c>
    </row>
    <row r="111" spans="1:16" ht="20.149999999999999" customHeight="1" x14ac:dyDescent="0.55000000000000004">
      <c r="A111" s="30">
        <v>107</v>
      </c>
      <c r="B111" s="26" t="s">
        <v>118</v>
      </c>
      <c r="C111" s="34" t="s">
        <v>119</v>
      </c>
      <c r="D111" s="43" t="s">
        <v>444</v>
      </c>
      <c r="E111" s="30" t="s">
        <v>38</v>
      </c>
      <c r="F111" s="30"/>
      <c r="G111" s="29" t="s">
        <v>305</v>
      </c>
      <c r="H111" s="30" t="s">
        <v>456</v>
      </c>
      <c r="I111" s="37">
        <v>50</v>
      </c>
      <c r="J111" s="30">
        <v>1</v>
      </c>
      <c r="K111" s="30" t="s">
        <v>740</v>
      </c>
      <c r="L111" s="53"/>
      <c r="M111" s="30" t="s">
        <v>741</v>
      </c>
      <c r="N111" s="30" t="s">
        <v>741</v>
      </c>
      <c r="O111" s="30" t="s">
        <v>741</v>
      </c>
      <c r="P111" s="52">
        <v>0</v>
      </c>
    </row>
    <row r="112" spans="1:16" ht="20.149999999999999" customHeight="1" x14ac:dyDescent="0.55000000000000004">
      <c r="A112" s="30">
        <v>108</v>
      </c>
      <c r="B112" s="26" t="s">
        <v>551</v>
      </c>
      <c r="C112" s="34" t="s">
        <v>550</v>
      </c>
      <c r="D112" s="34" t="s">
        <v>707</v>
      </c>
      <c r="E112" s="30" t="s">
        <v>38</v>
      </c>
      <c r="F112" s="30"/>
      <c r="G112" s="29" t="s">
        <v>589</v>
      </c>
      <c r="H112" s="30" t="s">
        <v>329</v>
      </c>
      <c r="I112" s="37">
        <v>370</v>
      </c>
      <c r="J112" s="30">
        <v>2</v>
      </c>
      <c r="K112" s="30" t="s">
        <v>740</v>
      </c>
      <c r="L112" s="53"/>
      <c r="M112" s="30" t="s">
        <v>741</v>
      </c>
      <c r="N112" s="30" t="s">
        <v>741</v>
      </c>
      <c r="O112" s="30" t="s">
        <v>741</v>
      </c>
      <c r="P112" s="52">
        <v>0</v>
      </c>
    </row>
    <row r="113" spans="1:16" ht="20.149999999999999" customHeight="1" x14ac:dyDescent="0.55000000000000004">
      <c r="A113" s="30">
        <v>109</v>
      </c>
      <c r="B113" s="26" t="s">
        <v>470</v>
      </c>
      <c r="C113" s="34" t="s">
        <v>457</v>
      </c>
      <c r="D113" s="34" t="s">
        <v>713</v>
      </c>
      <c r="E113" s="30" t="s">
        <v>38</v>
      </c>
      <c r="F113" s="30"/>
      <c r="G113" s="29" t="s">
        <v>815</v>
      </c>
      <c r="H113" s="30" t="s">
        <v>330</v>
      </c>
      <c r="I113" s="37">
        <v>1108</v>
      </c>
      <c r="J113" s="30">
        <v>3</v>
      </c>
      <c r="K113" s="30" t="s">
        <v>740</v>
      </c>
      <c r="L113" s="53"/>
      <c r="M113" s="30" t="s">
        <v>739</v>
      </c>
      <c r="N113" s="30" t="s">
        <v>741</v>
      </c>
      <c r="O113" s="30" t="s">
        <v>741</v>
      </c>
      <c r="P113" s="52">
        <v>0</v>
      </c>
    </row>
    <row r="114" spans="1:16" ht="20.149999999999999" customHeight="1" x14ac:dyDescent="0.55000000000000004">
      <c r="A114" s="30">
        <v>110</v>
      </c>
      <c r="B114" s="26" t="s">
        <v>661</v>
      </c>
      <c r="C114" s="34" t="s">
        <v>458</v>
      </c>
      <c r="D114" s="34" t="s">
        <v>714</v>
      </c>
      <c r="E114" s="30" t="s">
        <v>38</v>
      </c>
      <c r="F114" s="30"/>
      <c r="G114" s="29" t="s">
        <v>815</v>
      </c>
      <c r="H114" s="30" t="s">
        <v>351</v>
      </c>
      <c r="I114" s="37">
        <v>1108</v>
      </c>
      <c r="J114" s="30">
        <v>3</v>
      </c>
      <c r="K114" s="30" t="s">
        <v>740</v>
      </c>
      <c r="L114" s="53"/>
      <c r="M114" s="30" t="s">
        <v>739</v>
      </c>
      <c r="N114" s="30" t="s">
        <v>741</v>
      </c>
      <c r="O114" s="30" t="s">
        <v>741</v>
      </c>
      <c r="P114" s="52">
        <v>0</v>
      </c>
    </row>
    <row r="115" spans="1:16" ht="20.149999999999999" customHeight="1" x14ac:dyDescent="0.55000000000000004">
      <c r="A115" s="30">
        <v>111</v>
      </c>
      <c r="B115" s="26" t="s">
        <v>661</v>
      </c>
      <c r="C115" s="34" t="s">
        <v>459</v>
      </c>
      <c r="D115" s="34" t="s">
        <v>715</v>
      </c>
      <c r="E115" s="30" t="s">
        <v>38</v>
      </c>
      <c r="F115" s="30"/>
      <c r="G115" s="29" t="s">
        <v>815</v>
      </c>
      <c r="H115" s="30" t="s">
        <v>324</v>
      </c>
      <c r="I115" s="37">
        <v>1108</v>
      </c>
      <c r="J115" s="30">
        <v>3</v>
      </c>
      <c r="K115" s="30" t="s">
        <v>740</v>
      </c>
      <c r="L115" s="53"/>
      <c r="M115" s="30" t="s">
        <v>739</v>
      </c>
      <c r="N115" s="30" t="s">
        <v>741</v>
      </c>
      <c r="O115" s="30" t="s">
        <v>741</v>
      </c>
      <c r="P115" s="52">
        <v>0</v>
      </c>
    </row>
    <row r="116" spans="1:16" ht="20.149999999999999" customHeight="1" x14ac:dyDescent="0.55000000000000004">
      <c r="A116" s="30">
        <v>112</v>
      </c>
      <c r="B116" s="26" t="s">
        <v>120</v>
      </c>
      <c r="C116" s="34" t="s">
        <v>460</v>
      </c>
      <c r="D116" s="34" t="s">
        <v>461</v>
      </c>
      <c r="E116" s="30" t="s">
        <v>38</v>
      </c>
      <c r="F116" s="30"/>
      <c r="G116" s="29" t="s">
        <v>305</v>
      </c>
      <c r="H116" s="30" t="s">
        <v>367</v>
      </c>
      <c r="I116" s="37">
        <v>377.72</v>
      </c>
      <c r="J116" s="30">
        <v>1</v>
      </c>
      <c r="K116" s="30" t="s">
        <v>740</v>
      </c>
      <c r="L116" s="53"/>
      <c r="M116" s="30" t="s">
        <v>739</v>
      </c>
      <c r="N116" s="30" t="s">
        <v>741</v>
      </c>
      <c r="O116" s="30" t="s">
        <v>741</v>
      </c>
      <c r="P116" s="52">
        <v>0</v>
      </c>
    </row>
    <row r="117" spans="1:16" ht="20.149999999999999" customHeight="1" x14ac:dyDescent="0.55000000000000004">
      <c r="A117" s="30">
        <v>113</v>
      </c>
      <c r="B117" s="26" t="s">
        <v>542</v>
      </c>
      <c r="C117" s="34" t="s">
        <v>541</v>
      </c>
      <c r="D117" s="34" t="s">
        <v>716</v>
      </c>
      <c r="E117" s="30" t="s">
        <v>38</v>
      </c>
      <c r="F117" s="30"/>
      <c r="G117" s="29" t="s">
        <v>815</v>
      </c>
      <c r="H117" s="30" t="s">
        <v>311</v>
      </c>
      <c r="I117" s="37">
        <v>540</v>
      </c>
      <c r="J117" s="30">
        <v>3</v>
      </c>
      <c r="K117" s="30" t="s">
        <v>740</v>
      </c>
      <c r="L117" s="53"/>
      <c r="M117" s="30" t="s">
        <v>739</v>
      </c>
      <c r="N117" s="30" t="s">
        <v>741</v>
      </c>
      <c r="O117" s="30" t="s">
        <v>741</v>
      </c>
      <c r="P117" s="52">
        <v>0</v>
      </c>
    </row>
    <row r="118" spans="1:16" ht="20.149999999999999" customHeight="1" x14ac:dyDescent="0.55000000000000004">
      <c r="A118" s="30">
        <v>114</v>
      </c>
      <c r="B118" s="26" t="s">
        <v>662</v>
      </c>
      <c r="C118" s="34" t="s">
        <v>663</v>
      </c>
      <c r="D118" s="43" t="s">
        <v>717</v>
      </c>
      <c r="E118" s="30" t="s">
        <v>38</v>
      </c>
      <c r="F118" s="30"/>
      <c r="G118" s="29" t="s">
        <v>815</v>
      </c>
      <c r="H118" s="30" t="s">
        <v>311</v>
      </c>
      <c r="I118" s="37">
        <v>540</v>
      </c>
      <c r="J118" s="30">
        <v>3</v>
      </c>
      <c r="K118" s="30" t="s">
        <v>740</v>
      </c>
      <c r="L118" s="53"/>
      <c r="M118" s="30" t="s">
        <v>739</v>
      </c>
      <c r="N118" s="30" t="s">
        <v>741</v>
      </c>
      <c r="O118" s="30" t="s">
        <v>741</v>
      </c>
      <c r="P118" s="52">
        <v>0</v>
      </c>
    </row>
    <row r="119" spans="1:16" ht="20.149999999999999" customHeight="1" x14ac:dyDescent="0.55000000000000004">
      <c r="A119" s="30">
        <v>115</v>
      </c>
      <c r="B119" s="26" t="s">
        <v>121</v>
      </c>
      <c r="C119" s="34" t="s">
        <v>122</v>
      </c>
      <c r="D119" s="34" t="s">
        <v>716</v>
      </c>
      <c r="E119" s="30" t="s">
        <v>38</v>
      </c>
      <c r="F119" s="30"/>
      <c r="G119" s="29" t="s">
        <v>815</v>
      </c>
      <c r="H119" s="30" t="s">
        <v>351</v>
      </c>
      <c r="I119" s="37">
        <v>505</v>
      </c>
      <c r="J119" s="30">
        <v>3</v>
      </c>
      <c r="K119" s="30" t="s">
        <v>740</v>
      </c>
      <c r="L119" s="53"/>
      <c r="M119" s="30" t="s">
        <v>739</v>
      </c>
      <c r="N119" s="30" t="s">
        <v>741</v>
      </c>
      <c r="O119" s="30" t="s">
        <v>741</v>
      </c>
      <c r="P119" s="52">
        <v>0</v>
      </c>
    </row>
    <row r="120" spans="1:16" ht="20.149999999999999" customHeight="1" x14ac:dyDescent="0.55000000000000004">
      <c r="A120" s="30">
        <v>116</v>
      </c>
      <c r="B120" s="26" t="s">
        <v>121</v>
      </c>
      <c r="C120" s="34" t="s">
        <v>122</v>
      </c>
      <c r="D120" s="43" t="s">
        <v>717</v>
      </c>
      <c r="E120" s="30" t="s">
        <v>38</v>
      </c>
      <c r="F120" s="30"/>
      <c r="G120" s="29" t="s">
        <v>815</v>
      </c>
      <c r="H120" s="30" t="s">
        <v>351</v>
      </c>
      <c r="I120" s="37">
        <v>505</v>
      </c>
      <c r="J120" s="30">
        <v>3</v>
      </c>
      <c r="K120" s="30" t="s">
        <v>740</v>
      </c>
      <c r="L120" s="53"/>
      <c r="M120" s="30" t="s">
        <v>739</v>
      </c>
      <c r="N120" s="30" t="s">
        <v>741</v>
      </c>
      <c r="O120" s="30" t="s">
        <v>741</v>
      </c>
      <c r="P120" s="52">
        <v>0</v>
      </c>
    </row>
    <row r="121" spans="1:16" ht="20.149999999999999" customHeight="1" x14ac:dyDescent="0.55000000000000004">
      <c r="A121" s="30">
        <v>117</v>
      </c>
      <c r="B121" s="26" t="s">
        <v>543</v>
      </c>
      <c r="C121" s="34" t="s">
        <v>544</v>
      </c>
      <c r="D121" s="26" t="s">
        <v>690</v>
      </c>
      <c r="E121" s="30" t="s">
        <v>38</v>
      </c>
      <c r="F121" s="30"/>
      <c r="G121" s="29" t="s">
        <v>305</v>
      </c>
      <c r="H121" s="30" t="s">
        <v>308</v>
      </c>
      <c r="I121" s="37">
        <v>529</v>
      </c>
      <c r="J121" s="30">
        <v>2</v>
      </c>
      <c r="K121" s="30" t="s">
        <v>740</v>
      </c>
      <c r="L121" s="53"/>
      <c r="M121" s="30" t="s">
        <v>739</v>
      </c>
      <c r="N121" s="30" t="s">
        <v>741</v>
      </c>
      <c r="O121" s="30" t="s">
        <v>741</v>
      </c>
      <c r="P121" s="52">
        <v>0</v>
      </c>
    </row>
    <row r="122" spans="1:16" ht="20.149999999999999" customHeight="1" x14ac:dyDescent="0.55000000000000004">
      <c r="A122" s="30">
        <v>118</v>
      </c>
      <c r="B122" s="26" t="s">
        <v>123</v>
      </c>
      <c r="C122" s="34" t="s">
        <v>462</v>
      </c>
      <c r="D122" s="43" t="s">
        <v>708</v>
      </c>
      <c r="E122" s="30" t="s">
        <v>38</v>
      </c>
      <c r="F122" s="30"/>
      <c r="G122" s="29" t="s">
        <v>816</v>
      </c>
      <c r="H122" s="30" t="s">
        <v>330</v>
      </c>
      <c r="I122" s="37">
        <v>365</v>
      </c>
      <c r="J122" s="30">
        <v>2</v>
      </c>
      <c r="K122" s="30" t="s">
        <v>740</v>
      </c>
      <c r="L122" s="53"/>
      <c r="M122" s="30" t="s">
        <v>739</v>
      </c>
      <c r="N122" s="30" t="s">
        <v>741</v>
      </c>
      <c r="O122" s="30" t="s">
        <v>741</v>
      </c>
      <c r="P122" s="52">
        <v>0</v>
      </c>
    </row>
    <row r="123" spans="1:16" ht="20.149999999999999" customHeight="1" x14ac:dyDescent="0.55000000000000004">
      <c r="A123" s="30">
        <v>119</v>
      </c>
      <c r="B123" s="26" t="s">
        <v>123</v>
      </c>
      <c r="C123" s="34" t="s">
        <v>664</v>
      </c>
      <c r="D123" s="34" t="s">
        <v>709</v>
      </c>
      <c r="E123" s="30" t="s">
        <v>38</v>
      </c>
      <c r="F123" s="30"/>
      <c r="G123" s="29" t="s">
        <v>816</v>
      </c>
      <c r="H123" s="30" t="s">
        <v>330</v>
      </c>
      <c r="I123" s="37">
        <v>365</v>
      </c>
      <c r="J123" s="30">
        <v>2</v>
      </c>
      <c r="K123" s="30" t="s">
        <v>740</v>
      </c>
      <c r="L123" s="53"/>
      <c r="M123" s="30" t="s">
        <v>739</v>
      </c>
      <c r="N123" s="30" t="s">
        <v>741</v>
      </c>
      <c r="O123" s="30" t="s">
        <v>741</v>
      </c>
      <c r="P123" s="52">
        <v>0</v>
      </c>
    </row>
    <row r="124" spans="1:16" ht="20.149999999999999" customHeight="1" x14ac:dyDescent="0.55000000000000004">
      <c r="A124" s="30">
        <v>120</v>
      </c>
      <c r="B124" s="26" t="s">
        <v>124</v>
      </c>
      <c r="C124" s="34" t="s">
        <v>125</v>
      </c>
      <c r="D124" s="34" t="s">
        <v>443</v>
      </c>
      <c r="E124" s="30" t="s">
        <v>38</v>
      </c>
      <c r="F124" s="30"/>
      <c r="G124" s="29" t="s">
        <v>816</v>
      </c>
      <c r="H124" s="30" t="s">
        <v>324</v>
      </c>
      <c r="I124" s="37">
        <v>837</v>
      </c>
      <c r="J124" s="30">
        <v>2</v>
      </c>
      <c r="K124" s="30" t="s">
        <v>740</v>
      </c>
      <c r="L124" s="53"/>
      <c r="M124" s="30" t="s">
        <v>739</v>
      </c>
      <c r="N124" s="30" t="s">
        <v>741</v>
      </c>
      <c r="O124" s="30" t="s">
        <v>741</v>
      </c>
      <c r="P124" s="52">
        <v>0</v>
      </c>
    </row>
    <row r="125" spans="1:16" ht="20.149999999999999" customHeight="1" x14ac:dyDescent="0.55000000000000004">
      <c r="A125" s="30">
        <v>121</v>
      </c>
      <c r="B125" s="26" t="s">
        <v>126</v>
      </c>
      <c r="C125" s="34" t="s">
        <v>127</v>
      </c>
      <c r="D125" s="34" t="s">
        <v>440</v>
      </c>
      <c r="E125" s="30" t="s">
        <v>38</v>
      </c>
      <c r="F125" s="30"/>
      <c r="G125" s="29" t="s">
        <v>305</v>
      </c>
      <c r="H125" s="30" t="s">
        <v>351</v>
      </c>
      <c r="I125" s="37">
        <v>168</v>
      </c>
      <c r="J125" s="30">
        <v>1</v>
      </c>
      <c r="K125" s="30" t="s">
        <v>740</v>
      </c>
      <c r="L125" s="53"/>
      <c r="M125" s="30" t="s">
        <v>739</v>
      </c>
      <c r="N125" s="30" t="s">
        <v>741</v>
      </c>
      <c r="O125" s="30" t="s">
        <v>741</v>
      </c>
      <c r="P125" s="52">
        <v>0</v>
      </c>
    </row>
    <row r="126" spans="1:16" ht="20.149999999999999" customHeight="1" x14ac:dyDescent="0.55000000000000004">
      <c r="A126" s="30">
        <v>122</v>
      </c>
      <c r="B126" s="26" t="s">
        <v>128</v>
      </c>
      <c r="C126" s="34" t="s">
        <v>129</v>
      </c>
      <c r="D126" s="34"/>
      <c r="E126" s="30" t="s">
        <v>38</v>
      </c>
      <c r="F126" s="30"/>
      <c r="G126" s="29" t="s">
        <v>305</v>
      </c>
      <c r="H126" s="30" t="s">
        <v>324</v>
      </c>
      <c r="I126" s="37">
        <v>193.84</v>
      </c>
      <c r="J126" s="30">
        <v>2</v>
      </c>
      <c r="K126" s="30" t="s">
        <v>740</v>
      </c>
      <c r="L126" s="53"/>
      <c r="M126" s="30" t="s">
        <v>741</v>
      </c>
      <c r="N126" s="30" t="s">
        <v>741</v>
      </c>
      <c r="O126" s="30" t="s">
        <v>741</v>
      </c>
      <c r="P126" s="52">
        <v>0</v>
      </c>
    </row>
    <row r="127" spans="1:16" ht="20.149999999999999" customHeight="1" x14ac:dyDescent="0.55000000000000004">
      <c r="A127" s="30">
        <v>123</v>
      </c>
      <c r="B127" s="26" t="s">
        <v>130</v>
      </c>
      <c r="C127" s="34" t="s">
        <v>131</v>
      </c>
      <c r="D127" s="34"/>
      <c r="E127" s="30" t="s">
        <v>38</v>
      </c>
      <c r="F127" s="30"/>
      <c r="G127" s="29" t="s">
        <v>305</v>
      </c>
      <c r="H127" s="30" t="s">
        <v>308</v>
      </c>
      <c r="I127" s="37">
        <v>190</v>
      </c>
      <c r="J127" s="30">
        <v>2</v>
      </c>
      <c r="K127" s="30" t="s">
        <v>740</v>
      </c>
      <c r="L127" s="53"/>
      <c r="M127" s="30" t="s">
        <v>741</v>
      </c>
      <c r="N127" s="30" t="s">
        <v>741</v>
      </c>
      <c r="O127" s="30" t="s">
        <v>741</v>
      </c>
      <c r="P127" s="52">
        <v>0</v>
      </c>
    </row>
    <row r="128" spans="1:16" ht="20.149999999999999" customHeight="1" x14ac:dyDescent="0.55000000000000004">
      <c r="A128" s="30">
        <v>124</v>
      </c>
      <c r="B128" s="26" t="s">
        <v>413</v>
      </c>
      <c r="C128" s="34" t="s">
        <v>132</v>
      </c>
      <c r="D128" s="34" t="s">
        <v>710</v>
      </c>
      <c r="E128" s="30" t="s">
        <v>38</v>
      </c>
      <c r="F128" s="30"/>
      <c r="G128" s="29" t="s">
        <v>817</v>
      </c>
      <c r="H128" s="30" t="s">
        <v>299</v>
      </c>
      <c r="I128" s="37">
        <v>300</v>
      </c>
      <c r="J128" s="30">
        <v>2</v>
      </c>
      <c r="K128" s="30" t="s">
        <v>740</v>
      </c>
      <c r="L128" s="53"/>
      <c r="M128" s="30" t="s">
        <v>741</v>
      </c>
      <c r="N128" s="30" t="s">
        <v>741</v>
      </c>
      <c r="O128" s="30" t="s">
        <v>741</v>
      </c>
      <c r="P128" s="52">
        <v>0</v>
      </c>
    </row>
    <row r="129" spans="1:16" ht="20.149999999999999" customHeight="1" x14ac:dyDescent="0.55000000000000004">
      <c r="A129" s="30">
        <v>125</v>
      </c>
      <c r="B129" s="26" t="s">
        <v>133</v>
      </c>
      <c r="C129" s="34" t="s">
        <v>410</v>
      </c>
      <c r="D129" s="34" t="s">
        <v>703</v>
      </c>
      <c r="E129" s="30" t="s">
        <v>38</v>
      </c>
      <c r="F129" s="30"/>
      <c r="G129" s="29" t="s">
        <v>305</v>
      </c>
      <c r="H129" s="30" t="s">
        <v>327</v>
      </c>
      <c r="I129" s="37">
        <v>146</v>
      </c>
      <c r="J129" s="30">
        <v>1</v>
      </c>
      <c r="K129" s="30" t="s">
        <v>740</v>
      </c>
      <c r="L129" s="53"/>
      <c r="M129" s="30" t="s">
        <v>741</v>
      </c>
      <c r="N129" s="30" t="s">
        <v>741</v>
      </c>
      <c r="O129" s="30" t="s">
        <v>741</v>
      </c>
      <c r="P129" s="52">
        <v>0</v>
      </c>
    </row>
    <row r="130" spans="1:16" ht="20.149999999999999" customHeight="1" x14ac:dyDescent="0.55000000000000004">
      <c r="A130" s="30">
        <v>126</v>
      </c>
      <c r="B130" s="26" t="s">
        <v>133</v>
      </c>
      <c r="C130" s="34" t="s">
        <v>411</v>
      </c>
      <c r="D130" s="34" t="s">
        <v>704</v>
      </c>
      <c r="E130" s="30" t="s">
        <v>38</v>
      </c>
      <c r="F130" s="30"/>
      <c r="G130" s="29" t="s">
        <v>305</v>
      </c>
      <c r="H130" s="30" t="s">
        <v>414</v>
      </c>
      <c r="I130" s="37">
        <v>146</v>
      </c>
      <c r="J130" s="30">
        <v>1</v>
      </c>
      <c r="K130" s="30" t="s">
        <v>740</v>
      </c>
      <c r="L130" s="53"/>
      <c r="M130" s="30" t="s">
        <v>739</v>
      </c>
      <c r="N130" s="30" t="s">
        <v>741</v>
      </c>
      <c r="O130" s="30" t="s">
        <v>741</v>
      </c>
      <c r="P130" s="52">
        <v>0</v>
      </c>
    </row>
    <row r="131" spans="1:16" ht="20.149999999999999" customHeight="1" x14ac:dyDescent="0.55000000000000004">
      <c r="A131" s="30">
        <v>127</v>
      </c>
      <c r="B131" s="26" t="s">
        <v>133</v>
      </c>
      <c r="C131" s="34" t="s">
        <v>412</v>
      </c>
      <c r="D131" s="34" t="s">
        <v>705</v>
      </c>
      <c r="E131" s="30" t="s">
        <v>38</v>
      </c>
      <c r="F131" s="30"/>
      <c r="G131" s="29" t="s">
        <v>305</v>
      </c>
      <c r="H131" s="30" t="s">
        <v>414</v>
      </c>
      <c r="I131" s="37">
        <v>146</v>
      </c>
      <c r="J131" s="30">
        <v>1</v>
      </c>
      <c r="K131" s="30" t="s">
        <v>740</v>
      </c>
      <c r="L131" s="53"/>
      <c r="M131" s="30" t="s">
        <v>739</v>
      </c>
      <c r="N131" s="30" t="s">
        <v>741</v>
      </c>
      <c r="O131" s="30" t="s">
        <v>741</v>
      </c>
      <c r="P131" s="52">
        <v>0</v>
      </c>
    </row>
    <row r="132" spans="1:16" ht="20.149999999999999" customHeight="1" x14ac:dyDescent="0.55000000000000004">
      <c r="A132" s="30">
        <v>128</v>
      </c>
      <c r="B132" s="26" t="s">
        <v>545</v>
      </c>
      <c r="C132" s="34" t="s">
        <v>415</v>
      </c>
      <c r="D132" s="26" t="s">
        <v>691</v>
      </c>
      <c r="E132" s="30" t="s">
        <v>38</v>
      </c>
      <c r="F132" s="30"/>
      <c r="G132" s="29" t="s">
        <v>817</v>
      </c>
      <c r="H132" s="30" t="s">
        <v>418</v>
      </c>
      <c r="I132" s="37">
        <f>33.8*8</f>
        <v>270.39999999999998</v>
      </c>
      <c r="J132" s="30">
        <v>1</v>
      </c>
      <c r="K132" s="30" t="s">
        <v>740</v>
      </c>
      <c r="L132" s="53"/>
      <c r="M132" s="30" t="s">
        <v>741</v>
      </c>
      <c r="N132" s="30" t="s">
        <v>741</v>
      </c>
      <c r="O132" s="30" t="s">
        <v>741</v>
      </c>
      <c r="P132" s="52">
        <v>0</v>
      </c>
    </row>
    <row r="133" spans="1:16" ht="20.149999999999999" customHeight="1" x14ac:dyDescent="0.55000000000000004">
      <c r="A133" s="30">
        <v>129</v>
      </c>
      <c r="B133" s="26" t="s">
        <v>667</v>
      </c>
      <c r="C133" s="34" t="s">
        <v>665</v>
      </c>
      <c r="D133" s="26" t="s">
        <v>692</v>
      </c>
      <c r="E133" s="30" t="s">
        <v>38</v>
      </c>
      <c r="F133" s="30"/>
      <c r="G133" s="29" t="s">
        <v>817</v>
      </c>
      <c r="H133" s="30" t="s">
        <v>365</v>
      </c>
      <c r="I133" s="37">
        <f>33.8*2</f>
        <v>67.599999999999994</v>
      </c>
      <c r="J133" s="30">
        <v>1</v>
      </c>
      <c r="K133" s="30" t="s">
        <v>740</v>
      </c>
      <c r="L133" s="53"/>
      <c r="M133" s="30" t="s">
        <v>741</v>
      </c>
      <c r="N133" s="30" t="s">
        <v>741</v>
      </c>
      <c r="O133" s="30" t="s">
        <v>741</v>
      </c>
      <c r="P133" s="52">
        <v>0</v>
      </c>
    </row>
    <row r="134" spans="1:16" ht="20.149999999999999" customHeight="1" x14ac:dyDescent="0.55000000000000004">
      <c r="A134" s="30">
        <v>130</v>
      </c>
      <c r="B134" s="26" t="s">
        <v>667</v>
      </c>
      <c r="C134" s="34" t="s">
        <v>416</v>
      </c>
      <c r="D134" s="26" t="s">
        <v>693</v>
      </c>
      <c r="E134" s="30" t="s">
        <v>38</v>
      </c>
      <c r="F134" s="30"/>
      <c r="G134" s="29" t="s">
        <v>817</v>
      </c>
      <c r="H134" s="30" t="s">
        <v>418</v>
      </c>
      <c r="I134" s="37">
        <f>33.8*2</f>
        <v>67.599999999999994</v>
      </c>
      <c r="J134" s="30">
        <v>1</v>
      </c>
      <c r="K134" s="30" t="s">
        <v>740</v>
      </c>
      <c r="L134" s="53"/>
      <c r="M134" s="30" t="s">
        <v>741</v>
      </c>
      <c r="N134" s="30" t="s">
        <v>741</v>
      </c>
      <c r="O134" s="30" t="s">
        <v>741</v>
      </c>
      <c r="P134" s="52">
        <v>0</v>
      </c>
    </row>
    <row r="135" spans="1:16" ht="20.149999999999999" customHeight="1" x14ac:dyDescent="0.55000000000000004">
      <c r="A135" s="30">
        <v>131</v>
      </c>
      <c r="B135" s="26" t="s">
        <v>667</v>
      </c>
      <c r="C135" s="34" t="s">
        <v>666</v>
      </c>
      <c r="D135" s="26" t="s">
        <v>694</v>
      </c>
      <c r="E135" s="30" t="s">
        <v>38</v>
      </c>
      <c r="F135" s="30"/>
      <c r="G135" s="29" t="s">
        <v>817</v>
      </c>
      <c r="H135" s="30" t="s">
        <v>419</v>
      </c>
      <c r="I135" s="37">
        <f>33.8*6</f>
        <v>202.79999999999998</v>
      </c>
      <c r="J135" s="30">
        <v>1</v>
      </c>
      <c r="K135" s="30" t="s">
        <v>740</v>
      </c>
      <c r="L135" s="53"/>
      <c r="M135" s="30" t="s">
        <v>741</v>
      </c>
      <c r="N135" s="30" t="s">
        <v>741</v>
      </c>
      <c r="O135" s="30" t="s">
        <v>741</v>
      </c>
      <c r="P135" s="52">
        <v>0</v>
      </c>
    </row>
    <row r="136" spans="1:16" ht="20.149999999999999" customHeight="1" x14ac:dyDescent="0.55000000000000004">
      <c r="A136" s="30">
        <v>132</v>
      </c>
      <c r="B136" s="26" t="s">
        <v>667</v>
      </c>
      <c r="C136" s="34" t="s">
        <v>666</v>
      </c>
      <c r="D136" s="26" t="s">
        <v>695</v>
      </c>
      <c r="E136" s="30" t="s">
        <v>38</v>
      </c>
      <c r="F136" s="30"/>
      <c r="G136" s="29" t="s">
        <v>817</v>
      </c>
      <c r="H136" s="30" t="s">
        <v>365</v>
      </c>
      <c r="I136" s="37">
        <f>33.8*8</f>
        <v>270.39999999999998</v>
      </c>
      <c r="J136" s="30">
        <v>1</v>
      </c>
      <c r="K136" s="30" t="s">
        <v>740</v>
      </c>
      <c r="L136" s="53"/>
      <c r="M136" s="30" t="s">
        <v>741</v>
      </c>
      <c r="N136" s="30" t="s">
        <v>741</v>
      </c>
      <c r="O136" s="30" t="s">
        <v>741</v>
      </c>
      <c r="P136" s="52">
        <v>0</v>
      </c>
    </row>
    <row r="137" spans="1:16" ht="20.149999999999999" customHeight="1" x14ac:dyDescent="0.55000000000000004">
      <c r="A137" s="30">
        <v>133</v>
      </c>
      <c r="B137" s="26" t="s">
        <v>134</v>
      </c>
      <c r="C137" s="34" t="s">
        <v>416</v>
      </c>
      <c r="D137" s="34" t="s">
        <v>421</v>
      </c>
      <c r="E137" s="30" t="s">
        <v>38</v>
      </c>
      <c r="F137" s="30"/>
      <c r="G137" s="29" t="s">
        <v>817</v>
      </c>
      <c r="H137" s="30" t="s">
        <v>366</v>
      </c>
      <c r="I137" s="37">
        <v>389</v>
      </c>
      <c r="J137" s="30">
        <v>1</v>
      </c>
      <c r="K137" s="30" t="s">
        <v>740</v>
      </c>
      <c r="L137" s="53"/>
      <c r="M137" s="30" t="s">
        <v>741</v>
      </c>
      <c r="N137" s="30" t="s">
        <v>741</v>
      </c>
      <c r="O137" s="30" t="s">
        <v>741</v>
      </c>
      <c r="P137" s="52">
        <v>0</v>
      </c>
    </row>
    <row r="138" spans="1:16" ht="20.149999999999999" customHeight="1" x14ac:dyDescent="0.55000000000000004">
      <c r="A138" s="30">
        <v>134</v>
      </c>
      <c r="B138" s="26" t="s">
        <v>134</v>
      </c>
      <c r="C138" s="34" t="s">
        <v>666</v>
      </c>
      <c r="D138" s="34" t="s">
        <v>422</v>
      </c>
      <c r="E138" s="30" t="s">
        <v>38</v>
      </c>
      <c r="F138" s="30"/>
      <c r="G138" s="29" t="s">
        <v>817</v>
      </c>
      <c r="H138" s="30" t="s">
        <v>43</v>
      </c>
      <c r="I138" s="37">
        <v>389</v>
      </c>
      <c r="J138" s="30">
        <v>1</v>
      </c>
      <c r="K138" s="30" t="s">
        <v>740</v>
      </c>
      <c r="L138" s="53"/>
      <c r="M138" s="30" t="s">
        <v>741</v>
      </c>
      <c r="N138" s="30" t="s">
        <v>741</v>
      </c>
      <c r="O138" s="30" t="s">
        <v>741</v>
      </c>
      <c r="P138" s="52">
        <v>0</v>
      </c>
    </row>
    <row r="139" spans="1:16" ht="20.149999999999999" customHeight="1" x14ac:dyDescent="0.55000000000000004">
      <c r="A139" s="30">
        <v>135</v>
      </c>
      <c r="B139" s="26" t="s">
        <v>134</v>
      </c>
      <c r="C139" s="34" t="s">
        <v>420</v>
      </c>
      <c r="D139" s="34" t="s">
        <v>423</v>
      </c>
      <c r="E139" s="30" t="s">
        <v>38</v>
      </c>
      <c r="F139" s="30"/>
      <c r="G139" s="29" t="s">
        <v>817</v>
      </c>
      <c r="H139" s="30" t="s">
        <v>337</v>
      </c>
      <c r="I139" s="37">
        <v>389</v>
      </c>
      <c r="J139" s="30">
        <v>1</v>
      </c>
      <c r="K139" s="30" t="s">
        <v>740</v>
      </c>
      <c r="L139" s="53"/>
      <c r="M139" s="30" t="s">
        <v>741</v>
      </c>
      <c r="N139" s="30" t="s">
        <v>741</v>
      </c>
      <c r="O139" s="30" t="s">
        <v>741</v>
      </c>
      <c r="P139" s="52">
        <v>0</v>
      </c>
    </row>
    <row r="140" spans="1:16" ht="20.149999999999999" customHeight="1" x14ac:dyDescent="0.55000000000000004">
      <c r="A140" s="30">
        <v>136</v>
      </c>
      <c r="B140" s="26" t="s">
        <v>135</v>
      </c>
      <c r="C140" s="34" t="s">
        <v>136</v>
      </c>
      <c r="D140" s="34" t="s">
        <v>424</v>
      </c>
      <c r="E140" s="30" t="s">
        <v>38</v>
      </c>
      <c r="F140" s="30"/>
      <c r="G140" s="29" t="s">
        <v>817</v>
      </c>
      <c r="H140" s="30" t="s">
        <v>337</v>
      </c>
      <c r="I140" s="37">
        <v>653</v>
      </c>
      <c r="J140" s="30">
        <v>1</v>
      </c>
      <c r="K140" s="30" t="s">
        <v>740</v>
      </c>
      <c r="L140" s="53"/>
      <c r="M140" s="30" t="s">
        <v>741</v>
      </c>
      <c r="N140" s="30" t="s">
        <v>741</v>
      </c>
      <c r="O140" s="30" t="s">
        <v>741</v>
      </c>
      <c r="P140" s="52">
        <v>0</v>
      </c>
    </row>
    <row r="141" spans="1:16" ht="20.149999999999999" customHeight="1" x14ac:dyDescent="0.55000000000000004">
      <c r="A141" s="30">
        <v>137</v>
      </c>
      <c r="B141" s="26" t="s">
        <v>135</v>
      </c>
      <c r="C141" s="34" t="s">
        <v>136</v>
      </c>
      <c r="D141" s="34" t="s">
        <v>425</v>
      </c>
      <c r="E141" s="30" t="s">
        <v>38</v>
      </c>
      <c r="F141" s="30"/>
      <c r="G141" s="29" t="s">
        <v>817</v>
      </c>
      <c r="H141" s="30" t="s">
        <v>350</v>
      </c>
      <c r="I141" s="37">
        <v>653</v>
      </c>
      <c r="J141" s="30">
        <v>1</v>
      </c>
      <c r="K141" s="30" t="s">
        <v>740</v>
      </c>
      <c r="L141" s="53"/>
      <c r="M141" s="30" t="s">
        <v>741</v>
      </c>
      <c r="N141" s="30" t="s">
        <v>741</v>
      </c>
      <c r="O141" s="30" t="s">
        <v>741</v>
      </c>
      <c r="P141" s="52">
        <v>0</v>
      </c>
    </row>
    <row r="142" spans="1:16" ht="20.149999999999999" customHeight="1" x14ac:dyDescent="0.55000000000000004">
      <c r="A142" s="30">
        <v>138</v>
      </c>
      <c r="B142" s="26" t="s">
        <v>137</v>
      </c>
      <c r="C142" s="34" t="s">
        <v>138</v>
      </c>
      <c r="D142" s="34" t="s">
        <v>426</v>
      </c>
      <c r="E142" s="30" t="s">
        <v>38</v>
      </c>
      <c r="F142" s="30"/>
      <c r="G142" s="29" t="s">
        <v>815</v>
      </c>
      <c r="H142" s="30" t="s">
        <v>332</v>
      </c>
      <c r="I142" s="37">
        <v>1366.2</v>
      </c>
      <c r="J142" s="30">
        <v>3</v>
      </c>
      <c r="K142" s="30" t="s">
        <v>738</v>
      </c>
      <c r="L142" s="53" t="s">
        <v>818</v>
      </c>
      <c r="M142" s="30" t="s">
        <v>739</v>
      </c>
      <c r="N142" s="30" t="s">
        <v>741</v>
      </c>
      <c r="O142" s="30" t="s">
        <v>741</v>
      </c>
      <c r="P142" s="52">
        <v>0</v>
      </c>
    </row>
    <row r="143" spans="1:16" ht="20.149999999999999" customHeight="1" x14ac:dyDescent="0.55000000000000004">
      <c r="A143" s="30">
        <v>139</v>
      </c>
      <c r="B143" s="26" t="s">
        <v>139</v>
      </c>
      <c r="C143" s="34" t="s">
        <v>140</v>
      </c>
      <c r="D143" s="34" t="s">
        <v>427</v>
      </c>
      <c r="E143" s="30" t="s">
        <v>38</v>
      </c>
      <c r="F143" s="30"/>
      <c r="G143" s="29" t="s">
        <v>815</v>
      </c>
      <c r="H143" s="30" t="s">
        <v>383</v>
      </c>
      <c r="I143" s="37">
        <v>889.8</v>
      </c>
      <c r="J143" s="30">
        <v>3</v>
      </c>
      <c r="K143" s="30" t="s">
        <v>738</v>
      </c>
      <c r="L143" s="53" t="s">
        <v>818</v>
      </c>
      <c r="M143" s="30" t="s">
        <v>739</v>
      </c>
      <c r="N143" s="30" t="s">
        <v>741</v>
      </c>
      <c r="O143" s="30" t="s">
        <v>741</v>
      </c>
      <c r="P143" s="52">
        <v>0</v>
      </c>
    </row>
    <row r="144" spans="1:16" ht="20.149999999999999" customHeight="1" x14ac:dyDescent="0.55000000000000004">
      <c r="A144" s="30">
        <v>140</v>
      </c>
      <c r="B144" s="26" t="s">
        <v>141</v>
      </c>
      <c r="C144" s="34" t="s">
        <v>142</v>
      </c>
      <c r="D144" s="34" t="s">
        <v>428</v>
      </c>
      <c r="E144" s="30" t="s">
        <v>38</v>
      </c>
      <c r="F144" s="30"/>
      <c r="G144" s="29" t="s">
        <v>817</v>
      </c>
      <c r="H144" s="30" t="s">
        <v>298</v>
      </c>
      <c r="I144" s="37">
        <v>600</v>
      </c>
      <c r="J144" s="30">
        <v>2</v>
      </c>
      <c r="K144" s="30" t="s">
        <v>740</v>
      </c>
      <c r="L144" s="53"/>
      <c r="M144" s="30" t="s">
        <v>741</v>
      </c>
      <c r="N144" s="30" t="s">
        <v>741</v>
      </c>
      <c r="O144" s="30" t="s">
        <v>741</v>
      </c>
      <c r="P144" s="52">
        <v>0</v>
      </c>
    </row>
    <row r="145" spans="1:16" ht="20.149999999999999" customHeight="1" x14ac:dyDescent="0.55000000000000004">
      <c r="A145" s="30">
        <v>141</v>
      </c>
      <c r="B145" s="26" t="s">
        <v>143</v>
      </c>
      <c r="C145" s="34" t="s">
        <v>144</v>
      </c>
      <c r="D145" s="34" t="s">
        <v>429</v>
      </c>
      <c r="E145" s="30" t="s">
        <v>38</v>
      </c>
      <c r="F145" s="30"/>
      <c r="G145" s="29" t="s">
        <v>305</v>
      </c>
      <c r="H145" s="30" t="s">
        <v>331</v>
      </c>
      <c r="I145" s="37">
        <v>200.1</v>
      </c>
      <c r="J145" s="30">
        <v>1</v>
      </c>
      <c r="K145" s="30" t="s">
        <v>740</v>
      </c>
      <c r="L145" s="53"/>
      <c r="M145" s="30" t="s">
        <v>741</v>
      </c>
      <c r="N145" s="30" t="s">
        <v>741</v>
      </c>
      <c r="O145" s="30" t="s">
        <v>741</v>
      </c>
      <c r="P145" s="52">
        <v>0</v>
      </c>
    </row>
    <row r="146" spans="1:16" ht="20.149999999999999" customHeight="1" x14ac:dyDescent="0.55000000000000004">
      <c r="A146" s="30">
        <v>142</v>
      </c>
      <c r="B146" s="26" t="s">
        <v>145</v>
      </c>
      <c r="C146" s="34" t="s">
        <v>546</v>
      </c>
      <c r="D146" s="34" t="s">
        <v>721</v>
      </c>
      <c r="E146" s="30" t="s">
        <v>38</v>
      </c>
      <c r="F146" s="30"/>
      <c r="G146" s="29" t="s">
        <v>305</v>
      </c>
      <c r="H146" s="30" t="s">
        <v>312</v>
      </c>
      <c r="I146" s="37">
        <f>64*6</f>
        <v>384</v>
      </c>
      <c r="J146" s="30">
        <v>1</v>
      </c>
      <c r="K146" s="30" t="s">
        <v>740</v>
      </c>
      <c r="L146" s="53"/>
      <c r="M146" s="30" t="s">
        <v>739</v>
      </c>
      <c r="N146" s="30" t="s">
        <v>741</v>
      </c>
      <c r="O146" s="30" t="s">
        <v>741</v>
      </c>
      <c r="P146" s="52">
        <v>0</v>
      </c>
    </row>
    <row r="147" spans="1:16" ht="20.149999999999999" customHeight="1" x14ac:dyDescent="0.55000000000000004">
      <c r="A147" s="30">
        <v>143</v>
      </c>
      <c r="B147" s="26" t="s">
        <v>145</v>
      </c>
      <c r="C147" s="34" t="s">
        <v>668</v>
      </c>
      <c r="D147" s="43" t="s">
        <v>430</v>
      </c>
      <c r="E147" s="30" t="s">
        <v>38</v>
      </c>
      <c r="F147" s="30"/>
      <c r="G147" s="29" t="s">
        <v>305</v>
      </c>
      <c r="H147" s="30" t="s">
        <v>312</v>
      </c>
      <c r="I147" s="37">
        <f>448/7</f>
        <v>64</v>
      </c>
      <c r="J147" s="30">
        <v>1</v>
      </c>
      <c r="K147" s="30" t="s">
        <v>740</v>
      </c>
      <c r="L147" s="53"/>
      <c r="M147" s="30" t="s">
        <v>739</v>
      </c>
      <c r="N147" s="30" t="s">
        <v>741</v>
      </c>
      <c r="O147" s="30" t="s">
        <v>741</v>
      </c>
      <c r="P147" s="52">
        <v>0</v>
      </c>
    </row>
    <row r="148" spans="1:16" ht="20.149999999999999" customHeight="1" x14ac:dyDescent="0.55000000000000004">
      <c r="A148" s="30">
        <v>144</v>
      </c>
      <c r="B148" s="26" t="s">
        <v>146</v>
      </c>
      <c r="C148" s="34" t="s">
        <v>547</v>
      </c>
      <c r="D148" s="34" t="s">
        <v>711</v>
      </c>
      <c r="E148" s="30" t="s">
        <v>38</v>
      </c>
      <c r="F148" s="30"/>
      <c r="G148" s="29" t="s">
        <v>817</v>
      </c>
      <c r="H148" s="30" t="s">
        <v>368</v>
      </c>
      <c r="I148" s="37">
        <v>608</v>
      </c>
      <c r="J148" s="30">
        <v>2</v>
      </c>
      <c r="K148" s="30" t="s">
        <v>740</v>
      </c>
      <c r="L148" s="53"/>
      <c r="M148" s="30" t="s">
        <v>741</v>
      </c>
      <c r="N148" s="30" t="s">
        <v>741</v>
      </c>
      <c r="O148" s="30" t="s">
        <v>741</v>
      </c>
      <c r="P148" s="52">
        <v>0</v>
      </c>
    </row>
    <row r="149" spans="1:16" ht="20.149999999999999" customHeight="1" x14ac:dyDescent="0.55000000000000004">
      <c r="A149" s="30">
        <v>145</v>
      </c>
      <c r="B149" s="26" t="s">
        <v>146</v>
      </c>
      <c r="C149" s="34" t="s">
        <v>669</v>
      </c>
      <c r="D149" s="34" t="s">
        <v>712</v>
      </c>
      <c r="E149" s="30" t="s">
        <v>38</v>
      </c>
      <c r="F149" s="30"/>
      <c r="G149" s="29" t="s">
        <v>817</v>
      </c>
      <c r="H149" s="30" t="s">
        <v>378</v>
      </c>
      <c r="I149" s="37">
        <v>608</v>
      </c>
      <c r="J149" s="30">
        <v>2</v>
      </c>
      <c r="K149" s="30" t="s">
        <v>740</v>
      </c>
      <c r="L149" s="53"/>
      <c r="M149" s="30" t="s">
        <v>741</v>
      </c>
      <c r="N149" s="30" t="s">
        <v>741</v>
      </c>
      <c r="O149" s="30" t="s">
        <v>741</v>
      </c>
      <c r="P149" s="52">
        <v>0</v>
      </c>
    </row>
    <row r="150" spans="1:16" ht="20.149999999999999" customHeight="1" x14ac:dyDescent="0.55000000000000004">
      <c r="A150" s="30">
        <v>146</v>
      </c>
      <c r="B150" s="26" t="s">
        <v>431</v>
      </c>
      <c r="C150" s="34" t="s">
        <v>434</v>
      </c>
      <c r="D150" s="34" t="s">
        <v>722</v>
      </c>
      <c r="E150" s="30" t="s">
        <v>38</v>
      </c>
      <c r="F150" s="30"/>
      <c r="G150" s="29" t="s">
        <v>305</v>
      </c>
      <c r="H150" s="30" t="s">
        <v>300</v>
      </c>
      <c r="I150" s="37">
        <f>89.7*8</f>
        <v>717.6</v>
      </c>
      <c r="J150" s="30">
        <v>1</v>
      </c>
      <c r="K150" s="30" t="s">
        <v>740</v>
      </c>
      <c r="L150" s="53"/>
      <c r="M150" s="30" t="s">
        <v>739</v>
      </c>
      <c r="N150" s="30" t="s">
        <v>741</v>
      </c>
      <c r="O150" s="30" t="s">
        <v>741</v>
      </c>
      <c r="P150" s="52">
        <v>0</v>
      </c>
    </row>
    <row r="151" spans="1:16" ht="20.149999999999999" customHeight="1" x14ac:dyDescent="0.55000000000000004">
      <c r="A151" s="30">
        <v>147</v>
      </c>
      <c r="B151" s="26" t="s">
        <v>437</v>
      </c>
      <c r="C151" s="34" t="s">
        <v>432</v>
      </c>
      <c r="D151" s="34" t="s">
        <v>723</v>
      </c>
      <c r="E151" s="30" t="s">
        <v>38</v>
      </c>
      <c r="F151" s="30"/>
      <c r="G151" s="29" t="s">
        <v>305</v>
      </c>
      <c r="H151" s="30" t="s">
        <v>327</v>
      </c>
      <c r="I151" s="37">
        <f>89.7*2</f>
        <v>179.4</v>
      </c>
      <c r="J151" s="30">
        <v>1</v>
      </c>
      <c r="K151" s="30" t="s">
        <v>740</v>
      </c>
      <c r="L151" s="53"/>
      <c r="M151" s="30" t="s">
        <v>739</v>
      </c>
      <c r="N151" s="30" t="s">
        <v>741</v>
      </c>
      <c r="O151" s="30" t="s">
        <v>741</v>
      </c>
      <c r="P151" s="52">
        <v>0</v>
      </c>
    </row>
    <row r="152" spans="1:16" ht="20.149999999999999" customHeight="1" x14ac:dyDescent="0.55000000000000004">
      <c r="A152" s="30">
        <v>148</v>
      </c>
      <c r="B152" s="26" t="s">
        <v>438</v>
      </c>
      <c r="C152" s="34" t="s">
        <v>433</v>
      </c>
      <c r="D152" s="34" t="s">
        <v>724</v>
      </c>
      <c r="E152" s="30" t="s">
        <v>38</v>
      </c>
      <c r="F152" s="30"/>
      <c r="G152" s="29" t="s">
        <v>305</v>
      </c>
      <c r="H152" s="30" t="s">
        <v>325</v>
      </c>
      <c r="I152" s="37">
        <f>89.7*4</f>
        <v>358.8</v>
      </c>
      <c r="J152" s="30">
        <v>1</v>
      </c>
      <c r="K152" s="30" t="s">
        <v>740</v>
      </c>
      <c r="L152" s="53"/>
      <c r="M152" s="30" t="s">
        <v>739</v>
      </c>
      <c r="N152" s="30" t="s">
        <v>741</v>
      </c>
      <c r="O152" s="30" t="s">
        <v>741</v>
      </c>
      <c r="P152" s="52">
        <v>0</v>
      </c>
    </row>
    <row r="153" spans="1:16" ht="20.149999999999999" customHeight="1" x14ac:dyDescent="0.55000000000000004">
      <c r="A153" s="30">
        <v>149</v>
      </c>
      <c r="B153" s="26" t="s">
        <v>147</v>
      </c>
      <c r="C153" s="34" t="s">
        <v>107</v>
      </c>
      <c r="D153" s="34" t="s">
        <v>440</v>
      </c>
      <c r="E153" s="30" t="s">
        <v>38</v>
      </c>
      <c r="F153" s="30"/>
      <c r="G153" s="29" t="s">
        <v>305</v>
      </c>
      <c r="H153" s="30" t="s">
        <v>327</v>
      </c>
      <c r="I153" s="37">
        <f>257.16/2</f>
        <v>128.58000000000001</v>
      </c>
      <c r="J153" s="30">
        <v>1</v>
      </c>
      <c r="K153" s="30" t="s">
        <v>740</v>
      </c>
      <c r="L153" s="53"/>
      <c r="M153" s="30" t="s">
        <v>739</v>
      </c>
      <c r="N153" s="30" t="s">
        <v>741</v>
      </c>
      <c r="O153" s="30" t="s">
        <v>741</v>
      </c>
      <c r="P153" s="52">
        <v>0</v>
      </c>
    </row>
    <row r="154" spans="1:16" ht="20.149999999999999" customHeight="1" x14ac:dyDescent="0.55000000000000004">
      <c r="A154" s="30">
        <v>150</v>
      </c>
      <c r="B154" s="26" t="s">
        <v>147</v>
      </c>
      <c r="C154" s="34" t="s">
        <v>107</v>
      </c>
      <c r="D154" s="34" t="s">
        <v>441</v>
      </c>
      <c r="E154" s="30" t="s">
        <v>38</v>
      </c>
      <c r="F154" s="30"/>
      <c r="G154" s="29" t="s">
        <v>305</v>
      </c>
      <c r="H154" s="30" t="s">
        <v>327</v>
      </c>
      <c r="I154" s="37">
        <f>257.16/2</f>
        <v>128.58000000000001</v>
      </c>
      <c r="J154" s="30">
        <v>1</v>
      </c>
      <c r="K154" s="30" t="s">
        <v>740</v>
      </c>
      <c r="L154" s="53"/>
      <c r="M154" s="30" t="s">
        <v>739</v>
      </c>
      <c r="N154" s="30" t="s">
        <v>741</v>
      </c>
      <c r="O154" s="30" t="s">
        <v>741</v>
      </c>
      <c r="P154" s="52">
        <v>0</v>
      </c>
    </row>
    <row r="155" spans="1:16" ht="20.149999999999999" customHeight="1" x14ac:dyDescent="0.55000000000000004">
      <c r="A155" s="30">
        <v>151</v>
      </c>
      <c r="B155" s="26" t="s">
        <v>148</v>
      </c>
      <c r="C155" s="34" t="s">
        <v>149</v>
      </c>
      <c r="D155" s="34" t="s">
        <v>440</v>
      </c>
      <c r="E155" s="30" t="s">
        <v>38</v>
      </c>
      <c r="F155" s="30"/>
      <c r="G155" s="29" t="s">
        <v>305</v>
      </c>
      <c r="H155" s="30" t="s">
        <v>330</v>
      </c>
      <c r="I155" s="37">
        <v>295</v>
      </c>
      <c r="J155" s="30">
        <v>1</v>
      </c>
      <c r="K155" s="30" t="s">
        <v>740</v>
      </c>
      <c r="L155" s="53"/>
      <c r="M155" s="30" t="s">
        <v>741</v>
      </c>
      <c r="N155" s="30" t="s">
        <v>741</v>
      </c>
      <c r="O155" s="30" t="s">
        <v>741</v>
      </c>
      <c r="P155" s="52">
        <v>0</v>
      </c>
    </row>
    <row r="156" spans="1:16" ht="20.149999999999999" customHeight="1" x14ac:dyDescent="0.55000000000000004">
      <c r="A156" s="30">
        <v>152</v>
      </c>
      <c r="B156" s="26" t="s">
        <v>150</v>
      </c>
      <c r="C156" s="34" t="s">
        <v>151</v>
      </c>
      <c r="D156" s="34" t="s">
        <v>442</v>
      </c>
      <c r="E156" s="30" t="s">
        <v>38</v>
      </c>
      <c r="F156" s="30"/>
      <c r="G156" s="29" t="s">
        <v>305</v>
      </c>
      <c r="H156" s="30" t="s">
        <v>42</v>
      </c>
      <c r="I156" s="37">
        <v>204</v>
      </c>
      <c r="J156" s="30">
        <v>1</v>
      </c>
      <c r="K156" s="30" t="s">
        <v>740</v>
      </c>
      <c r="L156" s="53"/>
      <c r="M156" s="30" t="s">
        <v>739</v>
      </c>
      <c r="N156" s="30" t="s">
        <v>741</v>
      </c>
      <c r="O156" s="30" t="s">
        <v>741</v>
      </c>
      <c r="P156" s="52">
        <v>0</v>
      </c>
    </row>
    <row r="157" spans="1:16" ht="20.149999999999999" customHeight="1" x14ac:dyDescent="0.55000000000000004">
      <c r="A157" s="30">
        <v>153</v>
      </c>
      <c r="B157" s="26" t="s">
        <v>152</v>
      </c>
      <c r="C157" s="34" t="s">
        <v>153</v>
      </c>
      <c r="D157" s="34" t="s">
        <v>725</v>
      </c>
      <c r="E157" s="30" t="s">
        <v>38</v>
      </c>
      <c r="F157" s="30"/>
      <c r="G157" s="29" t="s">
        <v>816</v>
      </c>
      <c r="H157" s="30" t="s">
        <v>325</v>
      </c>
      <c r="I157" s="37">
        <v>834</v>
      </c>
      <c r="J157" s="30">
        <v>2</v>
      </c>
      <c r="K157" s="30" t="s">
        <v>738</v>
      </c>
      <c r="L157" s="53" t="s">
        <v>819</v>
      </c>
      <c r="M157" s="30" t="s">
        <v>739</v>
      </c>
      <c r="N157" s="30" t="s">
        <v>741</v>
      </c>
      <c r="O157" s="30" t="s">
        <v>741</v>
      </c>
      <c r="P157" s="52">
        <v>0</v>
      </c>
    </row>
    <row r="158" spans="1:16" ht="20.149999999999999" customHeight="1" x14ac:dyDescent="0.55000000000000004">
      <c r="A158" s="30">
        <v>154</v>
      </c>
      <c r="B158" s="26" t="s">
        <v>154</v>
      </c>
      <c r="C158" s="34" t="s">
        <v>155</v>
      </c>
      <c r="D158" s="34" t="s">
        <v>440</v>
      </c>
      <c r="E158" s="30" t="s">
        <v>38</v>
      </c>
      <c r="F158" s="30"/>
      <c r="G158" s="29" t="s">
        <v>305</v>
      </c>
      <c r="H158" s="30" t="s">
        <v>312</v>
      </c>
      <c r="I158" s="37">
        <v>127</v>
      </c>
      <c r="J158" s="30">
        <v>1</v>
      </c>
      <c r="K158" s="30" t="s">
        <v>740</v>
      </c>
      <c r="L158" s="53"/>
      <c r="M158" s="30" t="s">
        <v>741</v>
      </c>
      <c r="N158" s="30" t="s">
        <v>741</v>
      </c>
      <c r="O158" s="30" t="s">
        <v>741</v>
      </c>
      <c r="P158" s="52">
        <v>0</v>
      </c>
    </row>
    <row r="159" spans="1:16" ht="20.149999999999999" customHeight="1" x14ac:dyDescent="0.55000000000000004">
      <c r="A159" s="30">
        <v>155</v>
      </c>
      <c r="B159" s="26" t="s">
        <v>156</v>
      </c>
      <c r="C159" s="34" t="s">
        <v>157</v>
      </c>
      <c r="D159" s="34" t="s">
        <v>440</v>
      </c>
      <c r="E159" s="30" t="s">
        <v>38</v>
      </c>
      <c r="F159" s="30"/>
      <c r="G159" s="29" t="s">
        <v>305</v>
      </c>
      <c r="H159" s="30" t="s">
        <v>309</v>
      </c>
      <c r="I159" s="37">
        <v>124</v>
      </c>
      <c r="J159" s="30">
        <v>1</v>
      </c>
      <c r="K159" s="30" t="s">
        <v>740</v>
      </c>
      <c r="L159" s="53"/>
      <c r="M159" s="30" t="s">
        <v>741</v>
      </c>
      <c r="N159" s="30" t="s">
        <v>741</v>
      </c>
      <c r="O159" s="30" t="s">
        <v>741</v>
      </c>
      <c r="P159" s="52">
        <v>0</v>
      </c>
    </row>
    <row r="160" spans="1:16" ht="20.149999999999999" customHeight="1" x14ac:dyDescent="0.55000000000000004">
      <c r="A160" s="30">
        <v>156</v>
      </c>
      <c r="B160" s="26" t="s">
        <v>158</v>
      </c>
      <c r="C160" s="34" t="s">
        <v>159</v>
      </c>
      <c r="D160" s="34" t="s">
        <v>726</v>
      </c>
      <c r="E160" s="30" t="s">
        <v>38</v>
      </c>
      <c r="F160" s="30"/>
      <c r="G160" s="29" t="s">
        <v>305</v>
      </c>
      <c r="H160" s="30" t="s">
        <v>309</v>
      </c>
      <c r="I160" s="37">
        <v>124</v>
      </c>
      <c r="J160" s="30">
        <v>1</v>
      </c>
      <c r="K160" s="30" t="s">
        <v>740</v>
      </c>
      <c r="L160" s="53"/>
      <c r="M160" s="30" t="s">
        <v>741</v>
      </c>
      <c r="N160" s="30" t="s">
        <v>741</v>
      </c>
      <c r="O160" s="30" t="s">
        <v>741</v>
      </c>
      <c r="P160" s="52">
        <v>0</v>
      </c>
    </row>
    <row r="161" spans="1:16" ht="20.149999999999999" customHeight="1" x14ac:dyDescent="0.55000000000000004">
      <c r="A161" s="30">
        <v>157</v>
      </c>
      <c r="B161" s="26" t="s">
        <v>158</v>
      </c>
      <c r="C161" s="34" t="s">
        <v>159</v>
      </c>
      <c r="D161" s="34" t="s">
        <v>727</v>
      </c>
      <c r="E161" s="30" t="s">
        <v>38</v>
      </c>
      <c r="F161" s="30"/>
      <c r="G161" s="29" t="s">
        <v>305</v>
      </c>
      <c r="H161" s="30" t="s">
        <v>309</v>
      </c>
      <c r="I161" s="37">
        <v>124</v>
      </c>
      <c r="J161" s="30">
        <v>1</v>
      </c>
      <c r="K161" s="30" t="s">
        <v>740</v>
      </c>
      <c r="L161" s="53"/>
      <c r="M161" s="30" t="s">
        <v>741</v>
      </c>
      <c r="N161" s="30" t="s">
        <v>741</v>
      </c>
      <c r="O161" s="30" t="s">
        <v>741</v>
      </c>
      <c r="P161" s="52">
        <v>0</v>
      </c>
    </row>
    <row r="162" spans="1:16" ht="20.149999999999999" customHeight="1" x14ac:dyDescent="0.55000000000000004">
      <c r="A162" s="30">
        <v>158</v>
      </c>
      <c r="B162" s="26" t="s">
        <v>160</v>
      </c>
      <c r="C162" s="34" t="s">
        <v>161</v>
      </c>
      <c r="D162" s="34" t="s">
        <v>440</v>
      </c>
      <c r="E162" s="30" t="s">
        <v>38</v>
      </c>
      <c r="F162" s="30"/>
      <c r="G162" s="29" t="s">
        <v>305</v>
      </c>
      <c r="H162" s="30" t="s">
        <v>309</v>
      </c>
      <c r="I162" s="37">
        <v>249</v>
      </c>
      <c r="J162" s="30">
        <v>1</v>
      </c>
      <c r="K162" s="30" t="s">
        <v>740</v>
      </c>
      <c r="L162" s="53"/>
      <c r="M162" s="30" t="s">
        <v>741</v>
      </c>
      <c r="N162" s="30" t="s">
        <v>741</v>
      </c>
      <c r="O162" s="30" t="s">
        <v>741</v>
      </c>
      <c r="P162" s="52">
        <v>0</v>
      </c>
    </row>
    <row r="163" spans="1:16" ht="20.149999999999999" customHeight="1" x14ac:dyDescent="0.55000000000000004">
      <c r="A163" s="30">
        <v>159</v>
      </c>
      <c r="B163" s="26" t="s">
        <v>162</v>
      </c>
      <c r="C163" s="34" t="s">
        <v>163</v>
      </c>
      <c r="D163" s="34" t="s">
        <v>440</v>
      </c>
      <c r="E163" s="30" t="s">
        <v>38</v>
      </c>
      <c r="F163" s="30"/>
      <c r="G163" s="29" t="s">
        <v>305</v>
      </c>
      <c r="H163" s="30" t="s">
        <v>309</v>
      </c>
      <c r="I163" s="37">
        <v>123</v>
      </c>
      <c r="J163" s="30">
        <v>1</v>
      </c>
      <c r="K163" s="30" t="s">
        <v>740</v>
      </c>
      <c r="L163" s="53"/>
      <c r="M163" s="30" t="s">
        <v>741</v>
      </c>
      <c r="N163" s="30" t="s">
        <v>741</v>
      </c>
      <c r="O163" s="30" t="s">
        <v>741</v>
      </c>
      <c r="P163" s="52">
        <v>0</v>
      </c>
    </row>
    <row r="164" spans="1:16" ht="20.149999999999999" customHeight="1" x14ac:dyDescent="0.55000000000000004">
      <c r="A164" s="30">
        <v>160</v>
      </c>
      <c r="B164" s="26" t="s">
        <v>164</v>
      </c>
      <c r="C164" s="34" t="s">
        <v>165</v>
      </c>
      <c r="D164" s="34" t="s">
        <v>440</v>
      </c>
      <c r="E164" s="30" t="s">
        <v>38</v>
      </c>
      <c r="F164" s="30"/>
      <c r="G164" s="29" t="s">
        <v>305</v>
      </c>
      <c r="H164" s="30" t="s">
        <v>312</v>
      </c>
      <c r="I164" s="37">
        <v>128</v>
      </c>
      <c r="J164" s="30">
        <v>1</v>
      </c>
      <c r="K164" s="30" t="s">
        <v>740</v>
      </c>
      <c r="L164" s="53"/>
      <c r="M164" s="30" t="s">
        <v>741</v>
      </c>
      <c r="N164" s="30" t="s">
        <v>741</v>
      </c>
      <c r="O164" s="30" t="s">
        <v>741</v>
      </c>
      <c r="P164" s="52">
        <v>0</v>
      </c>
    </row>
    <row r="165" spans="1:16" ht="20.149999999999999" customHeight="1" x14ac:dyDescent="0.55000000000000004">
      <c r="A165" s="30">
        <v>161</v>
      </c>
      <c r="B165" s="26" t="s">
        <v>446</v>
      </c>
      <c r="C165" s="34" t="s">
        <v>682</v>
      </c>
      <c r="D165" s="43" t="s">
        <v>444</v>
      </c>
      <c r="E165" s="30" t="s">
        <v>38</v>
      </c>
      <c r="F165" s="30"/>
      <c r="G165" s="29" t="s">
        <v>305</v>
      </c>
      <c r="H165" s="30" t="s">
        <v>321</v>
      </c>
      <c r="I165" s="37">
        <v>63</v>
      </c>
      <c r="J165" s="30">
        <v>1</v>
      </c>
      <c r="K165" s="30" t="s">
        <v>740</v>
      </c>
      <c r="L165" s="53"/>
      <c r="M165" s="30" t="s">
        <v>741</v>
      </c>
      <c r="N165" s="30" t="s">
        <v>741</v>
      </c>
      <c r="O165" s="30" t="s">
        <v>741</v>
      </c>
      <c r="P165" s="52">
        <v>0</v>
      </c>
    </row>
    <row r="166" spans="1:16" ht="20.149999999999999" customHeight="1" x14ac:dyDescent="0.55000000000000004">
      <c r="A166" s="30">
        <v>162</v>
      </c>
      <c r="B166" s="26" t="s">
        <v>670</v>
      </c>
      <c r="C166" s="34" t="s">
        <v>682</v>
      </c>
      <c r="D166" s="43" t="s">
        <v>445</v>
      </c>
      <c r="E166" s="30" t="s">
        <v>38</v>
      </c>
      <c r="F166" s="30"/>
      <c r="G166" s="29" t="s">
        <v>305</v>
      </c>
      <c r="H166" s="30" t="s">
        <v>321</v>
      </c>
      <c r="I166" s="37">
        <v>63</v>
      </c>
      <c r="J166" s="30">
        <v>1</v>
      </c>
      <c r="K166" s="30" t="s">
        <v>740</v>
      </c>
      <c r="L166" s="53"/>
      <c r="M166" s="30" t="s">
        <v>741</v>
      </c>
      <c r="N166" s="30" t="s">
        <v>741</v>
      </c>
      <c r="O166" s="30" t="s">
        <v>741</v>
      </c>
      <c r="P166" s="52">
        <v>0</v>
      </c>
    </row>
    <row r="167" spans="1:16" ht="20.149999999999999" customHeight="1" x14ac:dyDescent="0.55000000000000004">
      <c r="A167" s="30">
        <v>163</v>
      </c>
      <c r="B167" s="26" t="s">
        <v>166</v>
      </c>
      <c r="C167" s="34" t="s">
        <v>449</v>
      </c>
      <c r="D167" s="34" t="s">
        <v>728</v>
      </c>
      <c r="E167" s="30" t="s">
        <v>38</v>
      </c>
      <c r="F167" s="30"/>
      <c r="G167" s="29" t="s">
        <v>305</v>
      </c>
      <c r="H167" s="30" t="s">
        <v>358</v>
      </c>
      <c r="I167" s="37">
        <f>219.9/7*5</f>
        <v>157.07142857142858</v>
      </c>
      <c r="J167" s="30">
        <v>1</v>
      </c>
      <c r="K167" s="30" t="s">
        <v>740</v>
      </c>
      <c r="L167" s="53"/>
      <c r="M167" s="30" t="s">
        <v>741</v>
      </c>
      <c r="N167" s="30" t="s">
        <v>741</v>
      </c>
      <c r="O167" s="30" t="s">
        <v>741</v>
      </c>
      <c r="P167" s="52">
        <v>0</v>
      </c>
    </row>
    <row r="168" spans="1:16" ht="20.149999999999999" customHeight="1" x14ac:dyDescent="0.55000000000000004">
      <c r="A168" s="30">
        <v>164</v>
      </c>
      <c r="B168" s="26" t="s">
        <v>166</v>
      </c>
      <c r="C168" s="34" t="s">
        <v>450</v>
      </c>
      <c r="D168" s="34" t="s">
        <v>729</v>
      </c>
      <c r="E168" s="30" t="s">
        <v>38</v>
      </c>
      <c r="F168" s="30"/>
      <c r="G168" s="29" t="s">
        <v>305</v>
      </c>
      <c r="H168" s="30" t="s">
        <v>358</v>
      </c>
      <c r="I168" s="37">
        <f>219.9/7*2</f>
        <v>62.828571428571429</v>
      </c>
      <c r="J168" s="30">
        <v>1</v>
      </c>
      <c r="K168" s="30" t="s">
        <v>740</v>
      </c>
      <c r="L168" s="53"/>
      <c r="M168" s="30" t="s">
        <v>741</v>
      </c>
      <c r="N168" s="30" t="s">
        <v>741</v>
      </c>
      <c r="O168" s="30" t="s">
        <v>741</v>
      </c>
      <c r="P168" s="52">
        <v>0</v>
      </c>
    </row>
    <row r="169" spans="1:16" ht="20.149999999999999" customHeight="1" x14ac:dyDescent="0.55000000000000004">
      <c r="A169" s="30">
        <v>165</v>
      </c>
      <c r="B169" s="26" t="s">
        <v>447</v>
      </c>
      <c r="C169" s="34" t="s">
        <v>167</v>
      </c>
      <c r="D169" s="34" t="s">
        <v>718</v>
      </c>
      <c r="E169" s="30" t="s">
        <v>38</v>
      </c>
      <c r="F169" s="30"/>
      <c r="G169" s="29" t="s">
        <v>815</v>
      </c>
      <c r="H169" s="30" t="s">
        <v>368</v>
      </c>
      <c r="I169" s="37">
        <v>993</v>
      </c>
      <c r="J169" s="30">
        <v>3</v>
      </c>
      <c r="K169" s="30" t="s">
        <v>738</v>
      </c>
      <c r="L169" s="53" t="s">
        <v>820</v>
      </c>
      <c r="M169" s="30" t="s">
        <v>739</v>
      </c>
      <c r="N169" s="30" t="s">
        <v>741</v>
      </c>
      <c r="O169" s="30" t="s">
        <v>741</v>
      </c>
      <c r="P169" s="52">
        <v>0</v>
      </c>
    </row>
    <row r="170" spans="1:16" ht="20.149999999999999" customHeight="1" x14ac:dyDescent="0.55000000000000004">
      <c r="A170" s="30">
        <v>166</v>
      </c>
      <c r="B170" s="26" t="s">
        <v>822</v>
      </c>
      <c r="C170" s="34" t="s">
        <v>167</v>
      </c>
      <c r="D170" s="34" t="s">
        <v>719</v>
      </c>
      <c r="E170" s="30" t="s">
        <v>38</v>
      </c>
      <c r="F170" s="30"/>
      <c r="G170" s="29" t="s">
        <v>815</v>
      </c>
      <c r="H170" s="30" t="s">
        <v>321</v>
      </c>
      <c r="I170" s="37">
        <v>993</v>
      </c>
      <c r="J170" s="30">
        <v>3</v>
      </c>
      <c r="K170" s="30" t="s">
        <v>738</v>
      </c>
      <c r="L170" s="53" t="s">
        <v>820</v>
      </c>
      <c r="M170" s="30" t="s">
        <v>739</v>
      </c>
      <c r="N170" s="30" t="s">
        <v>741</v>
      </c>
      <c r="O170" s="30" t="s">
        <v>741</v>
      </c>
      <c r="P170" s="52">
        <v>0</v>
      </c>
    </row>
    <row r="171" spans="1:16" ht="20.149999999999999" customHeight="1" x14ac:dyDescent="0.55000000000000004">
      <c r="A171" s="30">
        <v>167</v>
      </c>
      <c r="B171" s="26" t="s">
        <v>168</v>
      </c>
      <c r="C171" s="34" t="s">
        <v>169</v>
      </c>
      <c r="D171" s="34" t="s">
        <v>436</v>
      </c>
      <c r="E171" s="30" t="s">
        <v>38</v>
      </c>
      <c r="F171" s="30"/>
      <c r="G171" s="29" t="s">
        <v>305</v>
      </c>
      <c r="H171" s="30" t="s">
        <v>300</v>
      </c>
      <c r="I171" s="37">
        <v>128</v>
      </c>
      <c r="J171" s="30">
        <v>1</v>
      </c>
      <c r="K171" s="30" t="s">
        <v>740</v>
      </c>
      <c r="L171" s="53"/>
      <c r="M171" s="30" t="s">
        <v>741</v>
      </c>
      <c r="N171" s="30" t="s">
        <v>741</v>
      </c>
      <c r="O171" s="30" t="s">
        <v>741</v>
      </c>
      <c r="P171" s="52">
        <v>0</v>
      </c>
    </row>
    <row r="172" spans="1:16" ht="20.149999999999999" customHeight="1" x14ac:dyDescent="0.55000000000000004">
      <c r="A172" s="30">
        <v>168</v>
      </c>
      <c r="B172" s="26" t="s">
        <v>170</v>
      </c>
      <c r="C172" s="34" t="s">
        <v>171</v>
      </c>
      <c r="D172" s="34" t="s">
        <v>417</v>
      </c>
      <c r="E172" s="30" t="s">
        <v>38</v>
      </c>
      <c r="F172" s="30"/>
      <c r="G172" s="29" t="s">
        <v>305</v>
      </c>
      <c r="H172" s="30" t="s">
        <v>300</v>
      </c>
      <c r="I172" s="37">
        <v>132</v>
      </c>
      <c r="J172" s="30">
        <v>1</v>
      </c>
      <c r="K172" s="30" t="s">
        <v>740</v>
      </c>
      <c r="L172" s="53"/>
      <c r="M172" s="30" t="s">
        <v>741</v>
      </c>
      <c r="N172" s="30" t="s">
        <v>741</v>
      </c>
      <c r="O172" s="30" t="s">
        <v>741</v>
      </c>
      <c r="P172" s="52">
        <v>0</v>
      </c>
    </row>
    <row r="173" spans="1:16" ht="20.149999999999999" customHeight="1" x14ac:dyDescent="0.55000000000000004">
      <c r="A173" s="30">
        <v>169</v>
      </c>
      <c r="B173" s="26" t="s">
        <v>448</v>
      </c>
      <c r="C173" s="34" t="s">
        <v>463</v>
      </c>
      <c r="D173" s="43" t="s">
        <v>730</v>
      </c>
      <c r="E173" s="30" t="s">
        <v>38</v>
      </c>
      <c r="F173" s="30"/>
      <c r="G173" s="29" t="s">
        <v>305</v>
      </c>
      <c r="H173" s="30" t="s">
        <v>439</v>
      </c>
      <c r="I173" s="37">
        <v>107</v>
      </c>
      <c r="J173" s="30">
        <v>1</v>
      </c>
      <c r="K173" s="30" t="s">
        <v>740</v>
      </c>
      <c r="L173" s="53"/>
      <c r="M173" s="30" t="s">
        <v>741</v>
      </c>
      <c r="N173" s="30" t="s">
        <v>741</v>
      </c>
      <c r="O173" s="30" t="s">
        <v>741</v>
      </c>
      <c r="P173" s="52">
        <v>0</v>
      </c>
    </row>
    <row r="174" spans="1:16" ht="20.149999999999999" customHeight="1" x14ac:dyDescent="0.55000000000000004">
      <c r="A174" s="30">
        <v>170</v>
      </c>
      <c r="B174" s="26" t="s">
        <v>671</v>
      </c>
      <c r="C174" s="34" t="s">
        <v>672</v>
      </c>
      <c r="D174" s="43" t="s">
        <v>731</v>
      </c>
      <c r="E174" s="30" t="s">
        <v>38</v>
      </c>
      <c r="F174" s="30"/>
      <c r="G174" s="29" t="s">
        <v>305</v>
      </c>
      <c r="H174" s="30" t="s">
        <v>308</v>
      </c>
      <c r="I174" s="37">
        <v>107</v>
      </c>
      <c r="J174" s="30">
        <v>1</v>
      </c>
      <c r="K174" s="30" t="s">
        <v>740</v>
      </c>
      <c r="L174" s="53"/>
      <c r="M174" s="30" t="s">
        <v>739</v>
      </c>
      <c r="N174" s="30" t="s">
        <v>741</v>
      </c>
      <c r="O174" s="30" t="s">
        <v>741</v>
      </c>
      <c r="P174" s="52">
        <v>0</v>
      </c>
    </row>
    <row r="175" spans="1:16" ht="20.149999999999999" customHeight="1" x14ac:dyDescent="0.55000000000000004">
      <c r="A175" s="30">
        <v>171</v>
      </c>
      <c r="B175" s="26" t="s">
        <v>172</v>
      </c>
      <c r="C175" s="34" t="s">
        <v>464</v>
      </c>
      <c r="D175" s="34" t="s">
        <v>732</v>
      </c>
      <c r="E175" s="30" t="s">
        <v>38</v>
      </c>
      <c r="F175" s="30"/>
      <c r="G175" s="29" t="s">
        <v>816</v>
      </c>
      <c r="H175" s="30" t="s">
        <v>332</v>
      </c>
      <c r="I175" s="37">
        <v>360</v>
      </c>
      <c r="J175" s="30">
        <v>2</v>
      </c>
      <c r="K175" s="30" t="s">
        <v>740</v>
      </c>
      <c r="L175" s="53"/>
      <c r="M175" s="30" t="s">
        <v>739</v>
      </c>
      <c r="N175" s="30" t="s">
        <v>741</v>
      </c>
      <c r="O175" s="30" t="s">
        <v>741</v>
      </c>
      <c r="P175" s="52">
        <v>0</v>
      </c>
    </row>
    <row r="176" spans="1:16" ht="20.149999999999999" customHeight="1" x14ac:dyDescent="0.55000000000000004">
      <c r="A176" s="30">
        <v>172</v>
      </c>
      <c r="B176" s="26" t="s">
        <v>172</v>
      </c>
      <c r="C176" s="34" t="s">
        <v>673</v>
      </c>
      <c r="D176" s="43" t="s">
        <v>733</v>
      </c>
      <c r="E176" s="30" t="s">
        <v>38</v>
      </c>
      <c r="F176" s="30"/>
      <c r="G176" s="29" t="s">
        <v>816</v>
      </c>
      <c r="H176" s="30" t="s">
        <v>332</v>
      </c>
      <c r="I176" s="37">
        <v>180</v>
      </c>
      <c r="J176" s="30">
        <v>2</v>
      </c>
      <c r="K176" s="30" t="s">
        <v>740</v>
      </c>
      <c r="L176" s="53"/>
      <c r="M176" s="30" t="s">
        <v>739</v>
      </c>
      <c r="N176" s="30" t="s">
        <v>741</v>
      </c>
      <c r="O176" s="30" t="s">
        <v>741</v>
      </c>
      <c r="P176" s="52">
        <v>0</v>
      </c>
    </row>
    <row r="177" spans="1:16" ht="20.149999999999999" customHeight="1" x14ac:dyDescent="0.55000000000000004">
      <c r="A177" s="30">
        <v>173</v>
      </c>
      <c r="B177" s="26" t="s">
        <v>173</v>
      </c>
      <c r="C177" s="34" t="s">
        <v>174</v>
      </c>
      <c r="D177" s="34" t="s">
        <v>451</v>
      </c>
      <c r="E177" s="30" t="s">
        <v>38</v>
      </c>
      <c r="F177" s="30"/>
      <c r="G177" s="29" t="s">
        <v>305</v>
      </c>
      <c r="H177" s="30" t="s">
        <v>452</v>
      </c>
      <c r="I177" s="37">
        <v>121.8</v>
      </c>
      <c r="J177" s="30">
        <v>1</v>
      </c>
      <c r="K177" s="30" t="s">
        <v>740</v>
      </c>
      <c r="L177" s="53"/>
      <c r="M177" s="30" t="s">
        <v>741</v>
      </c>
      <c r="N177" s="30" t="s">
        <v>741</v>
      </c>
      <c r="O177" s="30" t="s">
        <v>741</v>
      </c>
      <c r="P177" s="52">
        <v>0</v>
      </c>
    </row>
    <row r="178" spans="1:16" ht="20.149999999999999" customHeight="1" x14ac:dyDescent="0.55000000000000004">
      <c r="A178" s="30">
        <v>174</v>
      </c>
      <c r="B178" s="26" t="s">
        <v>175</v>
      </c>
      <c r="C178" s="34" t="s">
        <v>176</v>
      </c>
      <c r="D178" s="34" t="s">
        <v>441</v>
      </c>
      <c r="E178" s="30" t="s">
        <v>38</v>
      </c>
      <c r="F178" s="30"/>
      <c r="G178" s="29" t="s">
        <v>305</v>
      </c>
      <c r="H178" s="30" t="s">
        <v>309</v>
      </c>
      <c r="I178" s="37">
        <v>132</v>
      </c>
      <c r="J178" s="30">
        <v>2</v>
      </c>
      <c r="K178" s="30" t="s">
        <v>740</v>
      </c>
      <c r="L178" s="53"/>
      <c r="M178" s="30" t="s">
        <v>741</v>
      </c>
      <c r="N178" s="30" t="s">
        <v>741</v>
      </c>
      <c r="O178" s="30" t="s">
        <v>741</v>
      </c>
      <c r="P178" s="52">
        <v>0</v>
      </c>
    </row>
    <row r="179" spans="1:16" ht="20.149999999999999" customHeight="1" x14ac:dyDescent="0.55000000000000004">
      <c r="A179" s="30">
        <v>175</v>
      </c>
      <c r="B179" s="26" t="s">
        <v>177</v>
      </c>
      <c r="C179" s="34" t="s">
        <v>178</v>
      </c>
      <c r="D179" s="34" t="s">
        <v>453</v>
      </c>
      <c r="E179" s="30" t="s">
        <v>38</v>
      </c>
      <c r="F179" s="30"/>
      <c r="G179" s="29" t="s">
        <v>305</v>
      </c>
      <c r="H179" s="30" t="s">
        <v>300</v>
      </c>
      <c r="I179" s="37">
        <v>132</v>
      </c>
      <c r="J179" s="30">
        <v>2</v>
      </c>
      <c r="K179" s="30" t="s">
        <v>740</v>
      </c>
      <c r="L179" s="53"/>
      <c r="M179" s="30" t="s">
        <v>741</v>
      </c>
      <c r="N179" s="30" t="s">
        <v>741</v>
      </c>
      <c r="O179" s="30" t="s">
        <v>741</v>
      </c>
      <c r="P179" s="52">
        <v>0</v>
      </c>
    </row>
    <row r="180" spans="1:16" ht="20.149999999999999" customHeight="1" x14ac:dyDescent="0.55000000000000004">
      <c r="A180" s="30">
        <v>176</v>
      </c>
      <c r="B180" s="26" t="s">
        <v>179</v>
      </c>
      <c r="C180" s="34" t="s">
        <v>180</v>
      </c>
      <c r="D180" s="34" t="s">
        <v>720</v>
      </c>
      <c r="E180" s="30" t="s">
        <v>38</v>
      </c>
      <c r="F180" s="30"/>
      <c r="G180" s="29" t="s">
        <v>815</v>
      </c>
      <c r="H180" s="30" t="s">
        <v>298</v>
      </c>
      <c r="I180" s="37">
        <v>807</v>
      </c>
      <c r="J180" s="30">
        <v>3</v>
      </c>
      <c r="K180" s="30" t="s">
        <v>738</v>
      </c>
      <c r="L180" s="53" t="s">
        <v>821</v>
      </c>
      <c r="M180" s="30" t="s">
        <v>739</v>
      </c>
      <c r="N180" s="30" t="s">
        <v>741</v>
      </c>
      <c r="O180" s="30" t="s">
        <v>741</v>
      </c>
      <c r="P180" s="52">
        <v>0</v>
      </c>
    </row>
    <row r="181" spans="1:16" ht="20.149999999999999" customHeight="1" x14ac:dyDescent="0.55000000000000004">
      <c r="A181" s="30">
        <v>177</v>
      </c>
      <c r="B181" s="26" t="s">
        <v>181</v>
      </c>
      <c r="C181" s="34" t="s">
        <v>548</v>
      </c>
      <c r="D181" s="34" t="s">
        <v>727</v>
      </c>
      <c r="E181" s="30" t="s">
        <v>38</v>
      </c>
      <c r="F181" s="30"/>
      <c r="G181" s="29" t="s">
        <v>305</v>
      </c>
      <c r="H181" s="30" t="s">
        <v>324</v>
      </c>
      <c r="I181" s="37">
        <v>184</v>
      </c>
      <c r="J181" s="30">
        <v>2</v>
      </c>
      <c r="K181" s="30" t="s">
        <v>740</v>
      </c>
      <c r="L181" s="53"/>
      <c r="M181" s="30" t="s">
        <v>741</v>
      </c>
      <c r="N181" s="30" t="s">
        <v>741</v>
      </c>
      <c r="O181" s="30" t="s">
        <v>741</v>
      </c>
      <c r="P181" s="52">
        <v>0</v>
      </c>
    </row>
    <row r="182" spans="1:16" ht="20.149999999999999" customHeight="1" x14ac:dyDescent="0.55000000000000004">
      <c r="A182" s="30">
        <v>178</v>
      </c>
      <c r="B182" s="26" t="s">
        <v>181</v>
      </c>
      <c r="C182" s="34" t="s">
        <v>674</v>
      </c>
      <c r="D182" s="34" t="s">
        <v>693</v>
      </c>
      <c r="E182" s="30" t="s">
        <v>38</v>
      </c>
      <c r="F182" s="30"/>
      <c r="G182" s="29" t="s">
        <v>305</v>
      </c>
      <c r="H182" s="30" t="s">
        <v>324</v>
      </c>
      <c r="I182" s="37">
        <v>184</v>
      </c>
      <c r="J182" s="30">
        <v>1</v>
      </c>
      <c r="K182" s="30" t="s">
        <v>740</v>
      </c>
      <c r="L182" s="53"/>
      <c r="M182" s="30" t="s">
        <v>741</v>
      </c>
      <c r="N182" s="30" t="s">
        <v>741</v>
      </c>
      <c r="O182" s="30" t="s">
        <v>741</v>
      </c>
      <c r="P182" s="52">
        <v>0</v>
      </c>
    </row>
    <row r="183" spans="1:16" ht="20.149999999999999" customHeight="1" x14ac:dyDescent="0.55000000000000004">
      <c r="A183" s="30">
        <v>179</v>
      </c>
      <c r="B183" s="26" t="s">
        <v>182</v>
      </c>
      <c r="C183" s="34" t="s">
        <v>454</v>
      </c>
      <c r="D183" s="34" t="s">
        <v>721</v>
      </c>
      <c r="E183" s="30" t="s">
        <v>38</v>
      </c>
      <c r="F183" s="30"/>
      <c r="G183" s="29" t="s">
        <v>305</v>
      </c>
      <c r="H183" s="30" t="s">
        <v>42</v>
      </c>
      <c r="I183" s="37">
        <f>781.22/10*6</f>
        <v>468.73199999999997</v>
      </c>
      <c r="J183" s="30">
        <v>2</v>
      </c>
      <c r="K183" s="30" t="s">
        <v>740</v>
      </c>
      <c r="L183" s="53"/>
      <c r="M183" s="30" t="s">
        <v>741</v>
      </c>
      <c r="N183" s="30" t="s">
        <v>741</v>
      </c>
      <c r="O183" s="30" t="s">
        <v>741</v>
      </c>
      <c r="P183" s="52">
        <v>0</v>
      </c>
    </row>
    <row r="184" spans="1:16" ht="20.149999999999999" customHeight="1" x14ac:dyDescent="0.55000000000000004">
      <c r="A184" s="30">
        <v>180</v>
      </c>
      <c r="B184" s="26" t="s">
        <v>182</v>
      </c>
      <c r="C184" s="34" t="s">
        <v>455</v>
      </c>
      <c r="D184" s="34" t="s">
        <v>734</v>
      </c>
      <c r="E184" s="30" t="s">
        <v>38</v>
      </c>
      <c r="F184" s="30"/>
      <c r="G184" s="29" t="s">
        <v>305</v>
      </c>
      <c r="H184" s="30" t="s">
        <v>324</v>
      </c>
      <c r="I184" s="37">
        <f>781.22/10*4</f>
        <v>312.488</v>
      </c>
      <c r="J184" s="30">
        <v>2</v>
      </c>
      <c r="K184" s="30" t="s">
        <v>740</v>
      </c>
      <c r="L184" s="53"/>
      <c r="M184" s="30" t="s">
        <v>741</v>
      </c>
      <c r="N184" s="30" t="s">
        <v>741</v>
      </c>
      <c r="O184" s="30" t="s">
        <v>741</v>
      </c>
      <c r="P184" s="52">
        <v>0</v>
      </c>
    </row>
    <row r="185" spans="1:16" ht="20.149999999999999" customHeight="1" x14ac:dyDescent="0.55000000000000004">
      <c r="A185" s="30">
        <v>181</v>
      </c>
      <c r="B185" s="26" t="s">
        <v>552</v>
      </c>
      <c r="C185" s="34" t="s">
        <v>549</v>
      </c>
      <c r="D185" s="34"/>
      <c r="E185" s="30" t="s">
        <v>37</v>
      </c>
      <c r="F185" s="30"/>
      <c r="G185" s="29" t="s">
        <v>305</v>
      </c>
      <c r="H185" s="30" t="s">
        <v>383</v>
      </c>
      <c r="I185" s="37">
        <v>398</v>
      </c>
      <c r="J185" s="30">
        <v>1</v>
      </c>
      <c r="K185" s="30" t="s">
        <v>740</v>
      </c>
      <c r="L185" s="53"/>
      <c r="M185" s="30" t="s">
        <v>741</v>
      </c>
      <c r="N185" s="30" t="s">
        <v>741</v>
      </c>
      <c r="O185" s="30" t="s">
        <v>741</v>
      </c>
      <c r="P185" s="52">
        <v>0</v>
      </c>
    </row>
    <row r="186" spans="1:16" ht="20.149999999999999" customHeight="1" x14ac:dyDescent="0.55000000000000004">
      <c r="A186" s="30">
        <v>182</v>
      </c>
      <c r="B186" s="26" t="s">
        <v>210</v>
      </c>
      <c r="C186" s="34" t="s">
        <v>211</v>
      </c>
      <c r="D186" s="34" t="s">
        <v>726</v>
      </c>
      <c r="E186" s="30" t="s">
        <v>37</v>
      </c>
      <c r="F186" s="30"/>
      <c r="G186" s="29" t="s">
        <v>305</v>
      </c>
      <c r="H186" s="29" t="s">
        <v>327</v>
      </c>
      <c r="I186" s="37">
        <v>248</v>
      </c>
      <c r="J186" s="30">
        <v>1</v>
      </c>
      <c r="K186" s="30" t="s">
        <v>740</v>
      </c>
      <c r="L186" s="53"/>
      <c r="M186" s="30" t="s">
        <v>741</v>
      </c>
      <c r="N186" s="30" t="s">
        <v>741</v>
      </c>
      <c r="O186" s="30" t="s">
        <v>741</v>
      </c>
      <c r="P186" s="52">
        <v>0</v>
      </c>
    </row>
    <row r="187" spans="1:16" ht="20.149999999999999" customHeight="1" x14ac:dyDescent="0.55000000000000004">
      <c r="A187" s="30">
        <v>183</v>
      </c>
      <c r="B187" s="26" t="s">
        <v>448</v>
      </c>
      <c r="C187" s="34" t="s">
        <v>463</v>
      </c>
      <c r="D187" s="34" t="s">
        <v>440</v>
      </c>
      <c r="E187" s="30" t="s">
        <v>37</v>
      </c>
      <c r="F187" s="30"/>
      <c r="G187" s="29" t="s">
        <v>305</v>
      </c>
      <c r="H187" s="30" t="s">
        <v>308</v>
      </c>
      <c r="I187" s="37">
        <v>214.02</v>
      </c>
      <c r="J187" s="30">
        <v>1</v>
      </c>
      <c r="K187" s="30" t="s">
        <v>740</v>
      </c>
      <c r="L187" s="53"/>
      <c r="M187" s="30" t="s">
        <v>739</v>
      </c>
      <c r="N187" s="30" t="s">
        <v>741</v>
      </c>
      <c r="O187" s="30" t="s">
        <v>741</v>
      </c>
      <c r="P187" s="52">
        <v>0</v>
      </c>
    </row>
    <row r="188" spans="1:16" ht="20.149999999999999" customHeight="1" x14ac:dyDescent="0.55000000000000004">
      <c r="A188" s="30">
        <v>184</v>
      </c>
      <c r="B188" s="26" t="s">
        <v>562</v>
      </c>
      <c r="C188" s="34" t="s">
        <v>563</v>
      </c>
      <c r="D188" s="34"/>
      <c r="E188" s="30" t="s">
        <v>38</v>
      </c>
      <c r="F188" s="30"/>
      <c r="G188" s="29" t="s">
        <v>297</v>
      </c>
      <c r="H188" s="30" t="s">
        <v>301</v>
      </c>
      <c r="I188" s="37">
        <v>348</v>
      </c>
      <c r="J188" s="30">
        <v>2</v>
      </c>
      <c r="K188" s="30" t="s">
        <v>740</v>
      </c>
      <c r="L188" s="53"/>
      <c r="M188" s="30" t="s">
        <v>739</v>
      </c>
      <c r="N188" s="30" t="s">
        <v>741</v>
      </c>
      <c r="O188" s="30" t="s">
        <v>741</v>
      </c>
      <c r="P188" s="52">
        <v>0</v>
      </c>
    </row>
    <row r="189" spans="1:16" ht="20.149999999999999" customHeight="1" x14ac:dyDescent="0.55000000000000004">
      <c r="A189" s="30">
        <v>185</v>
      </c>
      <c r="B189" s="26" t="s">
        <v>677</v>
      </c>
      <c r="C189" s="34" t="s">
        <v>683</v>
      </c>
      <c r="D189" s="34" t="s">
        <v>706</v>
      </c>
      <c r="E189" s="30" t="s">
        <v>38</v>
      </c>
      <c r="F189" s="30"/>
      <c r="G189" s="29" t="s">
        <v>297</v>
      </c>
      <c r="H189" s="30" t="s">
        <v>329</v>
      </c>
      <c r="I189" s="37">
        <v>297.89999999999998</v>
      </c>
      <c r="J189" s="30">
        <v>2</v>
      </c>
      <c r="K189" s="30" t="s">
        <v>740</v>
      </c>
      <c r="L189" s="53"/>
      <c r="M189" s="30" t="s">
        <v>739</v>
      </c>
      <c r="N189" s="30" t="s">
        <v>741</v>
      </c>
      <c r="O189" s="30" t="s">
        <v>741</v>
      </c>
      <c r="P189" s="52">
        <v>0</v>
      </c>
    </row>
    <row r="190" spans="1:16" ht="20.149999999999999" customHeight="1" x14ac:dyDescent="0.55000000000000004">
      <c r="A190" s="30">
        <v>186</v>
      </c>
      <c r="B190" s="26" t="s">
        <v>564</v>
      </c>
      <c r="C190" s="34" t="s">
        <v>78</v>
      </c>
      <c r="D190" s="34"/>
      <c r="E190" s="30" t="s">
        <v>38</v>
      </c>
      <c r="F190" s="30"/>
      <c r="G190" s="29" t="s">
        <v>297</v>
      </c>
      <c r="H190" s="30" t="s">
        <v>311</v>
      </c>
      <c r="I190" s="37">
        <v>224</v>
      </c>
      <c r="J190" s="30">
        <v>2</v>
      </c>
      <c r="K190" s="30" t="s">
        <v>740</v>
      </c>
      <c r="L190" s="53"/>
      <c r="M190" s="30" t="s">
        <v>739</v>
      </c>
      <c r="N190" s="30" t="s">
        <v>741</v>
      </c>
      <c r="O190" s="30" t="s">
        <v>741</v>
      </c>
      <c r="P190" s="52">
        <v>11039</v>
      </c>
    </row>
    <row r="191" spans="1:16" ht="20.149999999999999" customHeight="1" x14ac:dyDescent="0.55000000000000004">
      <c r="A191" s="30">
        <v>187</v>
      </c>
      <c r="B191" s="26" t="s">
        <v>565</v>
      </c>
      <c r="C191" s="34" t="s">
        <v>566</v>
      </c>
      <c r="D191" s="34"/>
      <c r="E191" s="30" t="s">
        <v>38</v>
      </c>
      <c r="F191" s="30"/>
      <c r="G191" s="29" t="s">
        <v>297</v>
      </c>
      <c r="H191" s="30" t="s">
        <v>330</v>
      </c>
      <c r="I191" s="37">
        <v>400.5</v>
      </c>
      <c r="J191" s="30">
        <v>2</v>
      </c>
      <c r="K191" s="30" t="s">
        <v>740</v>
      </c>
      <c r="L191" s="53"/>
      <c r="M191" s="30" t="s">
        <v>739</v>
      </c>
      <c r="N191" s="30" t="s">
        <v>741</v>
      </c>
      <c r="O191" s="30" t="s">
        <v>741</v>
      </c>
      <c r="P191" s="52">
        <v>64969</v>
      </c>
    </row>
    <row r="192" spans="1:16" ht="20.149999999999999" customHeight="1" x14ac:dyDescent="0.55000000000000004">
      <c r="A192" s="30">
        <v>188</v>
      </c>
      <c r="B192" s="28" t="s">
        <v>605</v>
      </c>
      <c r="C192" s="38" t="s">
        <v>629</v>
      </c>
      <c r="D192" s="38"/>
      <c r="E192" s="30" t="s">
        <v>603</v>
      </c>
      <c r="F192" s="30"/>
      <c r="G192" s="29" t="s">
        <v>297</v>
      </c>
      <c r="H192" s="30" t="s">
        <v>389</v>
      </c>
      <c r="I192" s="30">
        <v>2444</v>
      </c>
      <c r="J192" s="30">
        <v>3</v>
      </c>
      <c r="K192" s="30" t="s">
        <v>740</v>
      </c>
      <c r="L192" s="53"/>
      <c r="M192" s="30" t="s">
        <v>739</v>
      </c>
      <c r="N192" s="30" t="s">
        <v>741</v>
      </c>
      <c r="O192" s="30" t="s">
        <v>741</v>
      </c>
      <c r="P192" s="52">
        <v>323980</v>
      </c>
    </row>
    <row r="193" spans="1:16" ht="20.149999999999999" customHeight="1" x14ac:dyDescent="0.55000000000000004">
      <c r="A193" s="30">
        <v>189</v>
      </c>
      <c r="B193" s="26" t="s">
        <v>798</v>
      </c>
      <c r="C193" s="34" t="s">
        <v>799</v>
      </c>
      <c r="D193" s="34" t="s">
        <v>440</v>
      </c>
      <c r="E193" s="30" t="s">
        <v>38</v>
      </c>
      <c r="F193" s="30"/>
      <c r="G193" s="29" t="s">
        <v>305</v>
      </c>
      <c r="H193" s="30" t="s">
        <v>321</v>
      </c>
      <c r="I193" s="37">
        <v>449</v>
      </c>
      <c r="J193" s="30">
        <v>1</v>
      </c>
      <c r="K193" s="30" t="s">
        <v>740</v>
      </c>
      <c r="L193" s="53"/>
      <c r="M193" s="30" t="s">
        <v>741</v>
      </c>
      <c r="N193" s="30" t="s">
        <v>741</v>
      </c>
      <c r="O193" s="30" t="s">
        <v>741</v>
      </c>
      <c r="P193" s="52">
        <v>0</v>
      </c>
    </row>
    <row r="194" spans="1:16" ht="20.149999999999999" customHeight="1" x14ac:dyDescent="0.55000000000000004">
      <c r="A194" s="30">
        <v>190</v>
      </c>
      <c r="B194" s="26" t="s">
        <v>800</v>
      </c>
      <c r="C194" s="34" t="s">
        <v>801</v>
      </c>
      <c r="D194" s="34"/>
      <c r="E194" s="30" t="s">
        <v>38</v>
      </c>
      <c r="F194" s="30"/>
      <c r="G194" s="29" t="s">
        <v>305</v>
      </c>
      <c r="H194" s="30" t="s">
        <v>315</v>
      </c>
      <c r="I194" s="37">
        <v>174</v>
      </c>
      <c r="J194" s="30">
        <v>2</v>
      </c>
      <c r="K194" s="30" t="s">
        <v>740</v>
      </c>
      <c r="L194" s="53"/>
      <c r="M194" s="30" t="s">
        <v>741</v>
      </c>
      <c r="N194" s="30" t="s">
        <v>741</v>
      </c>
      <c r="O194" s="30" t="s">
        <v>741</v>
      </c>
      <c r="P194" s="52">
        <v>0</v>
      </c>
    </row>
    <row r="195" spans="1:16" ht="20.149999999999999" customHeight="1" x14ac:dyDescent="0.55000000000000004">
      <c r="A195" s="30">
        <v>191</v>
      </c>
      <c r="B195" s="26" t="s">
        <v>540</v>
      </c>
      <c r="C195" s="34" t="s">
        <v>73</v>
      </c>
      <c r="D195" s="34"/>
      <c r="E195" s="30" t="s">
        <v>867</v>
      </c>
      <c r="F195" s="30"/>
      <c r="G195" s="29" t="s">
        <v>297</v>
      </c>
      <c r="H195" s="30" t="s">
        <v>389</v>
      </c>
      <c r="I195" s="37">
        <v>540</v>
      </c>
      <c r="J195" s="30">
        <v>2</v>
      </c>
      <c r="K195" s="30" t="s">
        <v>740</v>
      </c>
      <c r="L195" s="53"/>
      <c r="M195" s="30" t="s">
        <v>741</v>
      </c>
      <c r="N195" s="30" t="s">
        <v>741</v>
      </c>
      <c r="O195" s="30" t="s">
        <v>741</v>
      </c>
      <c r="P195" s="52">
        <v>43537</v>
      </c>
    </row>
    <row r="196" spans="1:16" ht="20.149999999999999" customHeight="1" x14ac:dyDescent="0.55000000000000004">
      <c r="A196" s="30">
        <v>192</v>
      </c>
      <c r="B196" s="26" t="s">
        <v>823</v>
      </c>
      <c r="C196" s="34" t="s">
        <v>567</v>
      </c>
      <c r="D196" s="34"/>
      <c r="E196" s="30" t="s">
        <v>867</v>
      </c>
      <c r="F196" s="30"/>
      <c r="G196" s="29" t="s">
        <v>297</v>
      </c>
      <c r="H196" s="30" t="s">
        <v>311</v>
      </c>
      <c r="I196" s="37">
        <v>2983</v>
      </c>
      <c r="J196" s="30">
        <v>2</v>
      </c>
      <c r="K196" s="30" t="s">
        <v>740</v>
      </c>
      <c r="L196" s="54" t="s">
        <v>824</v>
      </c>
      <c r="M196" s="30" t="s">
        <v>739</v>
      </c>
      <c r="N196" s="30" t="s">
        <v>739</v>
      </c>
      <c r="O196" s="30" t="s">
        <v>741</v>
      </c>
      <c r="P196" s="52">
        <v>304284</v>
      </c>
    </row>
    <row r="197" spans="1:16" ht="20.149999999999999" customHeight="1" x14ac:dyDescent="0.55000000000000004">
      <c r="A197" s="30">
        <v>193</v>
      </c>
      <c r="B197" s="26" t="s">
        <v>278</v>
      </c>
      <c r="C197" s="34" t="s">
        <v>279</v>
      </c>
      <c r="D197" s="34" t="s">
        <v>406</v>
      </c>
      <c r="E197" s="30" t="s">
        <v>867</v>
      </c>
      <c r="F197" s="30"/>
      <c r="G197" s="29" t="s">
        <v>471</v>
      </c>
      <c r="H197" s="30" t="s">
        <v>299</v>
      </c>
      <c r="I197" s="37">
        <v>124</v>
      </c>
      <c r="J197" s="30">
        <v>2</v>
      </c>
      <c r="K197" s="30" t="s">
        <v>740</v>
      </c>
      <c r="L197" s="53"/>
      <c r="M197" s="30" t="s">
        <v>741</v>
      </c>
      <c r="N197" s="30" t="s">
        <v>741</v>
      </c>
      <c r="O197" s="30" t="s">
        <v>741</v>
      </c>
      <c r="P197" s="52">
        <v>0</v>
      </c>
    </row>
    <row r="198" spans="1:16" ht="20.149999999999999" customHeight="1" x14ac:dyDescent="0.55000000000000004">
      <c r="A198" s="30">
        <v>194</v>
      </c>
      <c r="B198" s="26" t="s">
        <v>278</v>
      </c>
      <c r="C198" s="34" t="s">
        <v>279</v>
      </c>
      <c r="D198" s="34" t="s">
        <v>406</v>
      </c>
      <c r="E198" s="30" t="s">
        <v>867</v>
      </c>
      <c r="F198" s="30"/>
      <c r="G198" s="29" t="s">
        <v>471</v>
      </c>
      <c r="H198" s="30" t="s">
        <v>299</v>
      </c>
      <c r="I198" s="37">
        <v>124</v>
      </c>
      <c r="J198" s="30">
        <v>2</v>
      </c>
      <c r="K198" s="30" t="s">
        <v>740</v>
      </c>
      <c r="L198" s="53"/>
      <c r="M198" s="30" t="s">
        <v>741</v>
      </c>
      <c r="N198" s="30" t="s">
        <v>741</v>
      </c>
      <c r="O198" s="30" t="s">
        <v>741</v>
      </c>
      <c r="P198" s="52">
        <v>0</v>
      </c>
    </row>
    <row r="199" spans="1:16" ht="20.149999999999999" customHeight="1" x14ac:dyDescent="0.55000000000000004">
      <c r="A199" s="30">
        <v>195</v>
      </c>
      <c r="B199" s="26" t="s">
        <v>278</v>
      </c>
      <c r="C199" s="34" t="s">
        <v>279</v>
      </c>
      <c r="D199" s="34" t="s">
        <v>406</v>
      </c>
      <c r="E199" s="30" t="s">
        <v>867</v>
      </c>
      <c r="F199" s="30"/>
      <c r="G199" s="29" t="s">
        <v>471</v>
      </c>
      <c r="H199" s="30" t="s">
        <v>299</v>
      </c>
      <c r="I199" s="37">
        <v>120</v>
      </c>
      <c r="J199" s="30">
        <v>2</v>
      </c>
      <c r="K199" s="30" t="s">
        <v>740</v>
      </c>
      <c r="L199" s="53"/>
      <c r="M199" s="30" t="s">
        <v>741</v>
      </c>
      <c r="N199" s="30" t="s">
        <v>741</v>
      </c>
      <c r="O199" s="30" t="s">
        <v>741</v>
      </c>
      <c r="P199" s="52">
        <v>0</v>
      </c>
    </row>
    <row r="200" spans="1:16" ht="20.149999999999999" customHeight="1" x14ac:dyDescent="0.55000000000000004">
      <c r="A200" s="30">
        <v>196</v>
      </c>
      <c r="B200" s="26" t="s">
        <v>278</v>
      </c>
      <c r="C200" s="34" t="s">
        <v>279</v>
      </c>
      <c r="D200" s="34" t="s">
        <v>406</v>
      </c>
      <c r="E200" s="30" t="s">
        <v>867</v>
      </c>
      <c r="F200" s="30"/>
      <c r="G200" s="29" t="s">
        <v>471</v>
      </c>
      <c r="H200" s="30" t="s">
        <v>299</v>
      </c>
      <c r="I200" s="37">
        <v>120</v>
      </c>
      <c r="J200" s="30">
        <v>2</v>
      </c>
      <c r="K200" s="30" t="s">
        <v>740</v>
      </c>
      <c r="L200" s="53"/>
      <c r="M200" s="30" t="s">
        <v>741</v>
      </c>
      <c r="N200" s="30" t="s">
        <v>741</v>
      </c>
      <c r="O200" s="30" t="s">
        <v>741</v>
      </c>
      <c r="P200" s="52">
        <v>0</v>
      </c>
    </row>
    <row r="201" spans="1:16" ht="20.149999999999999" customHeight="1" x14ac:dyDescent="0.55000000000000004">
      <c r="A201" s="30">
        <v>197</v>
      </c>
      <c r="B201" s="26" t="s">
        <v>280</v>
      </c>
      <c r="C201" s="34" t="s">
        <v>281</v>
      </c>
      <c r="D201" s="34" t="s">
        <v>407</v>
      </c>
      <c r="E201" s="30" t="s">
        <v>867</v>
      </c>
      <c r="F201" s="30"/>
      <c r="G201" s="29" t="s">
        <v>305</v>
      </c>
      <c r="H201" s="30" t="s">
        <v>344</v>
      </c>
      <c r="I201" s="37">
        <v>83</v>
      </c>
      <c r="J201" s="30">
        <v>1</v>
      </c>
      <c r="K201" s="30" t="s">
        <v>740</v>
      </c>
      <c r="L201" s="53"/>
      <c r="M201" s="30" t="s">
        <v>741</v>
      </c>
      <c r="N201" s="30" t="s">
        <v>741</v>
      </c>
      <c r="O201" s="30" t="s">
        <v>741</v>
      </c>
      <c r="P201" s="52">
        <v>0</v>
      </c>
    </row>
    <row r="202" spans="1:16" ht="20.149999999999999" customHeight="1" x14ac:dyDescent="0.55000000000000004">
      <c r="A202" s="30">
        <v>198</v>
      </c>
      <c r="B202" s="26" t="s">
        <v>280</v>
      </c>
      <c r="C202" s="34" t="s">
        <v>281</v>
      </c>
      <c r="D202" s="34" t="s">
        <v>408</v>
      </c>
      <c r="E202" s="30" t="s">
        <v>867</v>
      </c>
      <c r="F202" s="30"/>
      <c r="G202" s="29" t="s">
        <v>305</v>
      </c>
      <c r="H202" s="30" t="s">
        <v>344</v>
      </c>
      <c r="I202" s="37">
        <v>83</v>
      </c>
      <c r="J202" s="30">
        <v>1</v>
      </c>
      <c r="K202" s="30" t="s">
        <v>740</v>
      </c>
      <c r="L202" s="53"/>
      <c r="M202" s="30" t="s">
        <v>741</v>
      </c>
      <c r="N202" s="30" t="s">
        <v>741</v>
      </c>
      <c r="O202" s="30" t="s">
        <v>741</v>
      </c>
      <c r="P202" s="52">
        <v>0</v>
      </c>
    </row>
    <row r="203" spans="1:16" ht="20.149999999999999" customHeight="1" x14ac:dyDescent="0.55000000000000004">
      <c r="A203" s="30">
        <v>199</v>
      </c>
      <c r="B203" s="26" t="s">
        <v>280</v>
      </c>
      <c r="C203" s="34" t="s">
        <v>281</v>
      </c>
      <c r="D203" s="34" t="s">
        <v>409</v>
      </c>
      <c r="E203" s="30" t="s">
        <v>867</v>
      </c>
      <c r="F203" s="30"/>
      <c r="G203" s="29" t="s">
        <v>305</v>
      </c>
      <c r="H203" s="30" t="s">
        <v>344</v>
      </c>
      <c r="I203" s="37">
        <v>84</v>
      </c>
      <c r="J203" s="30">
        <v>1</v>
      </c>
      <c r="K203" s="30" t="s">
        <v>740</v>
      </c>
      <c r="L203" s="53"/>
      <c r="M203" s="30" t="s">
        <v>741</v>
      </c>
      <c r="N203" s="30" t="s">
        <v>741</v>
      </c>
      <c r="O203" s="30" t="s">
        <v>741</v>
      </c>
      <c r="P203" s="52">
        <v>0</v>
      </c>
    </row>
    <row r="204" spans="1:16" ht="20.149999999999999" customHeight="1" x14ac:dyDescent="0.55000000000000004">
      <c r="A204" s="30">
        <v>200</v>
      </c>
      <c r="B204" s="26" t="s">
        <v>282</v>
      </c>
      <c r="C204" s="34" t="s">
        <v>283</v>
      </c>
      <c r="D204" s="34"/>
      <c r="E204" s="30" t="s">
        <v>867</v>
      </c>
      <c r="F204" s="30"/>
      <c r="G204" s="29" t="s">
        <v>305</v>
      </c>
      <c r="H204" s="30" t="s">
        <v>319</v>
      </c>
      <c r="I204" s="37">
        <v>89</v>
      </c>
      <c r="J204" s="30">
        <v>2</v>
      </c>
      <c r="K204" s="30" t="s">
        <v>740</v>
      </c>
      <c r="L204" s="53"/>
      <c r="M204" s="30" t="s">
        <v>741</v>
      </c>
      <c r="N204" s="30" t="s">
        <v>741</v>
      </c>
      <c r="O204" s="30" t="s">
        <v>741</v>
      </c>
      <c r="P204" s="52">
        <v>0</v>
      </c>
    </row>
    <row r="205" spans="1:16" ht="20.149999999999999" customHeight="1" x14ac:dyDescent="0.55000000000000004">
      <c r="A205" s="30">
        <v>201</v>
      </c>
      <c r="B205" s="26" t="s">
        <v>284</v>
      </c>
      <c r="C205" s="34"/>
      <c r="D205" s="34"/>
      <c r="E205" s="30" t="s">
        <v>867</v>
      </c>
      <c r="F205" s="30"/>
      <c r="G205" s="29" t="s">
        <v>471</v>
      </c>
      <c r="H205" s="30" t="s">
        <v>299</v>
      </c>
      <c r="I205" s="37">
        <v>124</v>
      </c>
      <c r="J205" s="30">
        <v>2</v>
      </c>
      <c r="K205" s="30" t="s">
        <v>740</v>
      </c>
      <c r="L205" s="53"/>
      <c r="M205" s="30" t="s">
        <v>741</v>
      </c>
      <c r="N205" s="30" t="s">
        <v>741</v>
      </c>
      <c r="O205" s="30" t="s">
        <v>741</v>
      </c>
      <c r="P205" s="52">
        <v>0</v>
      </c>
    </row>
    <row r="206" spans="1:16" ht="20.149999999999999" customHeight="1" x14ac:dyDescent="0.55000000000000004">
      <c r="A206" s="30">
        <v>202</v>
      </c>
      <c r="B206" s="26" t="s">
        <v>285</v>
      </c>
      <c r="C206" s="34" t="s">
        <v>277</v>
      </c>
      <c r="D206" s="34"/>
      <c r="E206" s="30" t="s">
        <v>867</v>
      </c>
      <c r="F206" s="30"/>
      <c r="G206" s="29" t="s">
        <v>297</v>
      </c>
      <c r="H206" s="30" t="s">
        <v>327</v>
      </c>
      <c r="I206" s="37">
        <v>257</v>
      </c>
      <c r="J206" s="30">
        <v>2</v>
      </c>
      <c r="K206" s="30" t="s">
        <v>740</v>
      </c>
      <c r="L206" s="53"/>
      <c r="M206" s="30" t="s">
        <v>741</v>
      </c>
      <c r="N206" s="30" t="s">
        <v>741</v>
      </c>
      <c r="O206" s="30" t="s">
        <v>741</v>
      </c>
      <c r="P206" s="52">
        <v>0</v>
      </c>
    </row>
    <row r="207" spans="1:16" ht="20.149999999999999" customHeight="1" x14ac:dyDescent="0.55000000000000004">
      <c r="A207" s="30">
        <v>203</v>
      </c>
      <c r="B207" s="28" t="s">
        <v>625</v>
      </c>
      <c r="C207" s="38"/>
      <c r="D207" s="38"/>
      <c r="E207" s="30" t="s">
        <v>867</v>
      </c>
      <c r="F207" s="30"/>
      <c r="G207" s="30" t="s">
        <v>825</v>
      </c>
      <c r="H207" s="30" t="s">
        <v>309</v>
      </c>
      <c r="I207" s="30">
        <v>361</v>
      </c>
      <c r="J207" s="30">
        <v>2</v>
      </c>
      <c r="K207" s="30" t="s">
        <v>740</v>
      </c>
      <c r="L207" s="53"/>
      <c r="M207" s="30" t="s">
        <v>739</v>
      </c>
      <c r="N207" s="30" t="s">
        <v>741</v>
      </c>
      <c r="O207" s="30" t="s">
        <v>739</v>
      </c>
      <c r="P207" s="52">
        <v>13941</v>
      </c>
    </row>
    <row r="208" spans="1:16" ht="20.149999999999999" customHeight="1" x14ac:dyDescent="0.55000000000000004">
      <c r="A208" s="30">
        <v>204</v>
      </c>
      <c r="B208" s="28" t="s">
        <v>626</v>
      </c>
      <c r="C208" s="38"/>
      <c r="D208" s="38"/>
      <c r="E208" s="30" t="s">
        <v>867</v>
      </c>
      <c r="F208" s="30"/>
      <c r="G208" s="30" t="s">
        <v>305</v>
      </c>
      <c r="H208" s="30" t="s">
        <v>313</v>
      </c>
      <c r="I208" s="30">
        <v>229</v>
      </c>
      <c r="J208" s="30">
        <v>1</v>
      </c>
      <c r="K208" s="30" t="s">
        <v>740</v>
      </c>
      <c r="L208" s="53"/>
      <c r="M208" s="30" t="s">
        <v>739</v>
      </c>
      <c r="N208" s="30" t="s">
        <v>739</v>
      </c>
      <c r="O208" s="30" t="s">
        <v>739</v>
      </c>
      <c r="P208" s="52">
        <v>11158</v>
      </c>
    </row>
    <row r="209" spans="1:16" ht="20.149999999999999" customHeight="1" x14ac:dyDescent="0.55000000000000004">
      <c r="A209" s="30">
        <v>205</v>
      </c>
      <c r="B209" s="26" t="s">
        <v>843</v>
      </c>
      <c r="C209" s="34"/>
      <c r="D209" s="34" t="s">
        <v>485</v>
      </c>
      <c r="E209" s="30" t="s">
        <v>41</v>
      </c>
      <c r="F209" s="30"/>
      <c r="G209" s="29" t="s">
        <v>486</v>
      </c>
      <c r="H209" s="30" t="s">
        <v>487</v>
      </c>
      <c r="I209" s="37">
        <v>20</v>
      </c>
      <c r="J209" s="30"/>
      <c r="K209" s="30" t="s">
        <v>740</v>
      </c>
      <c r="L209" s="53"/>
      <c r="M209" s="30" t="s">
        <v>741</v>
      </c>
      <c r="N209" s="30" t="s">
        <v>741</v>
      </c>
      <c r="O209" s="30" t="s">
        <v>741</v>
      </c>
      <c r="P209" s="52">
        <v>160</v>
      </c>
    </row>
    <row r="210" spans="1:16" ht="20.149999999999999" customHeight="1" x14ac:dyDescent="0.55000000000000004">
      <c r="A210" s="30">
        <v>206</v>
      </c>
      <c r="B210" s="26" t="s">
        <v>245</v>
      </c>
      <c r="C210" s="34"/>
      <c r="D210" s="34" t="s">
        <v>485</v>
      </c>
      <c r="E210" s="30" t="s">
        <v>41</v>
      </c>
      <c r="F210" s="30"/>
      <c r="G210" s="29" t="s">
        <v>486</v>
      </c>
      <c r="H210" s="30" t="s">
        <v>477</v>
      </c>
      <c r="I210" s="37">
        <v>20</v>
      </c>
      <c r="J210" s="30"/>
      <c r="K210" s="30" t="s">
        <v>740</v>
      </c>
      <c r="L210" s="53"/>
      <c r="M210" s="30" t="s">
        <v>741</v>
      </c>
      <c r="N210" s="30" t="s">
        <v>741</v>
      </c>
      <c r="O210" s="30" t="s">
        <v>741</v>
      </c>
      <c r="P210" s="52">
        <v>267</v>
      </c>
    </row>
    <row r="211" spans="1:16" ht="20.149999999999999" customHeight="1" x14ac:dyDescent="0.55000000000000004">
      <c r="A211" s="30">
        <v>207</v>
      </c>
      <c r="B211" s="26" t="s">
        <v>246</v>
      </c>
      <c r="C211" s="34"/>
      <c r="D211" s="34" t="s">
        <v>485</v>
      </c>
      <c r="E211" s="30" t="s">
        <v>41</v>
      </c>
      <c r="F211" s="30"/>
      <c r="G211" s="29" t="s">
        <v>486</v>
      </c>
      <c r="H211" s="30" t="s">
        <v>477</v>
      </c>
      <c r="I211" s="37">
        <v>26.75</v>
      </c>
      <c r="J211" s="30"/>
      <c r="K211" s="30" t="s">
        <v>740</v>
      </c>
      <c r="L211" s="53"/>
      <c r="M211" s="30" t="s">
        <v>741</v>
      </c>
      <c r="N211" s="30" t="s">
        <v>741</v>
      </c>
      <c r="O211" s="30" t="s">
        <v>741</v>
      </c>
      <c r="P211" s="52">
        <v>85</v>
      </c>
    </row>
    <row r="212" spans="1:16" ht="20.149999999999999" customHeight="1" x14ac:dyDescent="0.55000000000000004">
      <c r="A212" s="30">
        <v>208</v>
      </c>
      <c r="B212" s="26" t="s">
        <v>844</v>
      </c>
      <c r="C212" s="34"/>
      <c r="D212" s="34" t="s">
        <v>485</v>
      </c>
      <c r="E212" s="30" t="s">
        <v>41</v>
      </c>
      <c r="F212" s="30"/>
      <c r="G212" s="29" t="s">
        <v>480</v>
      </c>
      <c r="H212" s="30" t="s">
        <v>488</v>
      </c>
      <c r="I212" s="37">
        <v>18</v>
      </c>
      <c r="J212" s="30"/>
      <c r="K212" s="30" t="s">
        <v>740</v>
      </c>
      <c r="L212" s="53"/>
      <c r="M212" s="30" t="s">
        <v>741</v>
      </c>
      <c r="N212" s="30" t="s">
        <v>741</v>
      </c>
      <c r="O212" s="30" t="s">
        <v>741</v>
      </c>
      <c r="P212" s="52">
        <v>1795</v>
      </c>
    </row>
    <row r="213" spans="1:16" ht="20.149999999999999" customHeight="1" x14ac:dyDescent="0.55000000000000004">
      <c r="A213" s="30">
        <v>209</v>
      </c>
      <c r="B213" s="26" t="s">
        <v>845</v>
      </c>
      <c r="C213" s="34"/>
      <c r="D213" s="34" t="s">
        <v>485</v>
      </c>
      <c r="E213" s="30" t="s">
        <v>41</v>
      </c>
      <c r="F213" s="30"/>
      <c r="G213" s="29" t="s">
        <v>480</v>
      </c>
      <c r="H213" s="30" t="s">
        <v>489</v>
      </c>
      <c r="I213" s="37">
        <v>76</v>
      </c>
      <c r="J213" s="30"/>
      <c r="K213" s="30" t="s">
        <v>740</v>
      </c>
      <c r="L213" s="53"/>
      <c r="M213" s="30" t="s">
        <v>741</v>
      </c>
      <c r="N213" s="30" t="s">
        <v>741</v>
      </c>
      <c r="O213" s="30" t="s">
        <v>741</v>
      </c>
      <c r="P213" s="52">
        <v>938</v>
      </c>
    </row>
    <row r="214" spans="1:16" ht="20.149999999999999" customHeight="1" x14ac:dyDescent="0.55000000000000004">
      <c r="A214" s="30">
        <v>210</v>
      </c>
      <c r="B214" s="26" t="s">
        <v>846</v>
      </c>
      <c r="C214" s="34"/>
      <c r="D214" s="34" t="s">
        <v>485</v>
      </c>
      <c r="E214" s="30" t="s">
        <v>41</v>
      </c>
      <c r="F214" s="30"/>
      <c r="G214" s="29" t="s">
        <v>480</v>
      </c>
      <c r="H214" s="30" t="s">
        <v>488</v>
      </c>
      <c r="I214" s="37">
        <v>15</v>
      </c>
      <c r="J214" s="30"/>
      <c r="K214" s="30" t="s">
        <v>740</v>
      </c>
      <c r="L214" s="53"/>
      <c r="M214" s="30" t="s">
        <v>741</v>
      </c>
      <c r="N214" s="30" t="s">
        <v>741</v>
      </c>
      <c r="O214" s="30" t="s">
        <v>741</v>
      </c>
      <c r="P214" s="52">
        <v>167</v>
      </c>
    </row>
    <row r="215" spans="1:16" ht="20.149999999999999" customHeight="1" x14ac:dyDescent="0.55000000000000004">
      <c r="A215" s="30">
        <v>211</v>
      </c>
      <c r="B215" s="26" t="s">
        <v>847</v>
      </c>
      <c r="C215" s="34"/>
      <c r="D215" s="34" t="s">
        <v>485</v>
      </c>
      <c r="E215" s="30" t="s">
        <v>41</v>
      </c>
      <c r="F215" s="30"/>
      <c r="G215" s="29" t="s">
        <v>486</v>
      </c>
      <c r="H215" s="30" t="s">
        <v>488</v>
      </c>
      <c r="I215" s="37">
        <v>18</v>
      </c>
      <c r="J215" s="30"/>
      <c r="K215" s="30" t="s">
        <v>740</v>
      </c>
      <c r="L215" s="53"/>
      <c r="M215" s="30" t="s">
        <v>741</v>
      </c>
      <c r="N215" s="30" t="s">
        <v>741</v>
      </c>
      <c r="O215" s="30" t="s">
        <v>741</v>
      </c>
      <c r="P215" s="52">
        <v>222</v>
      </c>
    </row>
    <row r="216" spans="1:16" ht="20.149999999999999" customHeight="1" x14ac:dyDescent="0.55000000000000004">
      <c r="A216" s="30">
        <v>212</v>
      </c>
      <c r="B216" s="26" t="s">
        <v>848</v>
      </c>
      <c r="C216" s="34"/>
      <c r="D216" s="34" t="s">
        <v>485</v>
      </c>
      <c r="E216" s="30" t="s">
        <v>41</v>
      </c>
      <c r="F216" s="30"/>
      <c r="G216" s="29" t="s">
        <v>486</v>
      </c>
      <c r="H216" s="30" t="s">
        <v>488</v>
      </c>
      <c r="I216" s="37">
        <v>20</v>
      </c>
      <c r="J216" s="30"/>
      <c r="K216" s="30" t="s">
        <v>740</v>
      </c>
      <c r="L216" s="53"/>
      <c r="M216" s="30" t="s">
        <v>741</v>
      </c>
      <c r="N216" s="30" t="s">
        <v>741</v>
      </c>
      <c r="O216" s="30" t="s">
        <v>741</v>
      </c>
      <c r="P216" s="52">
        <v>46</v>
      </c>
    </row>
    <row r="217" spans="1:16" ht="20.149999999999999" customHeight="1" x14ac:dyDescent="0.55000000000000004">
      <c r="A217" s="30">
        <v>213</v>
      </c>
      <c r="B217" s="26" t="s">
        <v>849</v>
      </c>
      <c r="C217" s="34"/>
      <c r="D217" s="34" t="s">
        <v>485</v>
      </c>
      <c r="E217" s="30" t="s">
        <v>41</v>
      </c>
      <c r="F217" s="30"/>
      <c r="G217" s="29" t="s">
        <v>486</v>
      </c>
      <c r="H217" s="30" t="s">
        <v>488</v>
      </c>
      <c r="I217" s="37">
        <v>18</v>
      </c>
      <c r="J217" s="30"/>
      <c r="K217" s="30" t="s">
        <v>740</v>
      </c>
      <c r="L217" s="53"/>
      <c r="M217" s="30" t="s">
        <v>741</v>
      </c>
      <c r="N217" s="30" t="s">
        <v>741</v>
      </c>
      <c r="O217" s="30" t="s">
        <v>741</v>
      </c>
      <c r="P217" s="52">
        <v>2119</v>
      </c>
    </row>
    <row r="218" spans="1:16" ht="20.149999999999999" customHeight="1" x14ac:dyDescent="0.55000000000000004">
      <c r="A218" s="30">
        <v>214</v>
      </c>
      <c r="B218" s="26" t="s">
        <v>850</v>
      </c>
      <c r="C218" s="34"/>
      <c r="D218" s="34" t="s">
        <v>485</v>
      </c>
      <c r="E218" s="30" t="s">
        <v>41</v>
      </c>
      <c r="F218" s="30"/>
      <c r="G218" s="29" t="s">
        <v>486</v>
      </c>
      <c r="H218" s="30" t="s">
        <v>488</v>
      </c>
      <c r="I218" s="37">
        <v>30</v>
      </c>
      <c r="J218" s="30"/>
      <c r="K218" s="30" t="s">
        <v>740</v>
      </c>
      <c r="L218" s="53"/>
      <c r="M218" s="30" t="s">
        <v>741</v>
      </c>
      <c r="N218" s="30" t="s">
        <v>741</v>
      </c>
      <c r="O218" s="30" t="s">
        <v>741</v>
      </c>
      <c r="P218" s="52">
        <v>12</v>
      </c>
    </row>
    <row r="219" spans="1:16" ht="20.149999999999999" customHeight="1" x14ac:dyDescent="0.55000000000000004">
      <c r="A219" s="30">
        <v>215</v>
      </c>
      <c r="B219" s="26" t="s">
        <v>737</v>
      </c>
      <c r="C219" s="34"/>
      <c r="D219" s="34" t="s">
        <v>485</v>
      </c>
      <c r="E219" s="30" t="s">
        <v>41</v>
      </c>
      <c r="F219" s="30"/>
      <c r="G219" s="29" t="s">
        <v>486</v>
      </c>
      <c r="H219" s="30" t="s">
        <v>477</v>
      </c>
      <c r="I219" s="37">
        <v>27</v>
      </c>
      <c r="J219" s="30"/>
      <c r="K219" s="30" t="s">
        <v>740</v>
      </c>
      <c r="L219" s="53"/>
      <c r="M219" s="30" t="s">
        <v>741</v>
      </c>
      <c r="N219" s="30" t="s">
        <v>741</v>
      </c>
      <c r="O219" s="30" t="s">
        <v>741</v>
      </c>
      <c r="P219" s="52">
        <v>54</v>
      </c>
    </row>
    <row r="220" spans="1:16" ht="20.149999999999999" customHeight="1" x14ac:dyDescent="0.55000000000000004">
      <c r="A220" s="30">
        <v>216</v>
      </c>
      <c r="B220" s="26" t="s">
        <v>851</v>
      </c>
      <c r="C220" s="34"/>
      <c r="D220" s="34" t="s">
        <v>485</v>
      </c>
      <c r="E220" s="30" t="s">
        <v>41</v>
      </c>
      <c r="F220" s="30"/>
      <c r="G220" s="29" t="s">
        <v>480</v>
      </c>
      <c r="H220" s="30" t="s">
        <v>488</v>
      </c>
      <c r="I220" s="37">
        <v>18</v>
      </c>
      <c r="J220" s="30"/>
      <c r="K220" s="30" t="s">
        <v>740</v>
      </c>
      <c r="L220" s="53"/>
      <c r="M220" s="30" t="s">
        <v>741</v>
      </c>
      <c r="N220" s="30" t="s">
        <v>741</v>
      </c>
      <c r="O220" s="30" t="s">
        <v>741</v>
      </c>
      <c r="P220" s="52">
        <v>0</v>
      </c>
    </row>
    <row r="221" spans="1:16" ht="20.149999999999999" customHeight="1" x14ac:dyDescent="0.55000000000000004">
      <c r="A221" s="30">
        <v>217</v>
      </c>
      <c r="B221" s="26" t="s">
        <v>247</v>
      </c>
      <c r="C221" s="34"/>
      <c r="D221" s="34" t="s">
        <v>485</v>
      </c>
      <c r="E221" s="30" t="s">
        <v>41</v>
      </c>
      <c r="F221" s="30"/>
      <c r="G221" s="29" t="s">
        <v>486</v>
      </c>
      <c r="H221" s="30" t="s">
        <v>488</v>
      </c>
      <c r="I221" s="37">
        <v>12</v>
      </c>
      <c r="J221" s="30"/>
      <c r="K221" s="30" t="s">
        <v>740</v>
      </c>
      <c r="L221" s="53"/>
      <c r="M221" s="30" t="s">
        <v>741</v>
      </c>
      <c r="N221" s="30" t="s">
        <v>741</v>
      </c>
      <c r="O221" s="30" t="s">
        <v>741</v>
      </c>
      <c r="P221" s="52">
        <v>23</v>
      </c>
    </row>
    <row r="222" spans="1:16" ht="20.149999999999999" customHeight="1" x14ac:dyDescent="0.55000000000000004">
      <c r="A222" s="30">
        <v>218</v>
      </c>
      <c r="B222" s="26" t="s">
        <v>248</v>
      </c>
      <c r="C222" s="34"/>
      <c r="D222" s="34" t="s">
        <v>485</v>
      </c>
      <c r="E222" s="30" t="s">
        <v>41</v>
      </c>
      <c r="F222" s="30"/>
      <c r="G222" s="29" t="s">
        <v>480</v>
      </c>
      <c r="H222" s="30" t="s">
        <v>477</v>
      </c>
      <c r="I222" s="37">
        <v>27</v>
      </c>
      <c r="J222" s="30"/>
      <c r="K222" s="30" t="s">
        <v>740</v>
      </c>
      <c r="L222" s="53"/>
      <c r="M222" s="30" t="s">
        <v>741</v>
      </c>
      <c r="N222" s="30" t="s">
        <v>741</v>
      </c>
      <c r="O222" s="30" t="s">
        <v>741</v>
      </c>
      <c r="P222" s="52">
        <v>46</v>
      </c>
    </row>
    <row r="223" spans="1:16" ht="20.149999999999999" customHeight="1" x14ac:dyDescent="0.55000000000000004">
      <c r="A223" s="30">
        <v>219</v>
      </c>
      <c r="B223" s="26" t="s">
        <v>852</v>
      </c>
      <c r="C223" s="34"/>
      <c r="D223" s="34" t="s">
        <v>485</v>
      </c>
      <c r="E223" s="30" t="s">
        <v>41</v>
      </c>
      <c r="F223" s="30"/>
      <c r="G223" s="29" t="s">
        <v>486</v>
      </c>
      <c r="H223" s="30" t="s">
        <v>477</v>
      </c>
      <c r="I223" s="37">
        <v>27</v>
      </c>
      <c r="J223" s="30"/>
      <c r="K223" s="30" t="s">
        <v>740</v>
      </c>
      <c r="L223" s="53"/>
      <c r="M223" s="30" t="s">
        <v>741</v>
      </c>
      <c r="N223" s="30" t="s">
        <v>741</v>
      </c>
      <c r="O223" s="30" t="s">
        <v>741</v>
      </c>
      <c r="P223" s="52">
        <v>72</v>
      </c>
    </row>
    <row r="224" spans="1:16" ht="20.149999999999999" customHeight="1" x14ac:dyDescent="0.55000000000000004">
      <c r="A224" s="30">
        <v>220</v>
      </c>
      <c r="B224" s="26" t="s">
        <v>249</v>
      </c>
      <c r="C224" s="34"/>
      <c r="D224" s="34" t="s">
        <v>485</v>
      </c>
      <c r="E224" s="30" t="s">
        <v>41</v>
      </c>
      <c r="F224" s="30"/>
      <c r="G224" s="29" t="s">
        <v>482</v>
      </c>
      <c r="H224" s="30" t="s">
        <v>488</v>
      </c>
      <c r="I224" s="37">
        <v>32</v>
      </c>
      <c r="J224" s="30"/>
      <c r="K224" s="30" t="s">
        <v>740</v>
      </c>
      <c r="L224" s="53"/>
      <c r="M224" s="30" t="s">
        <v>741</v>
      </c>
      <c r="N224" s="30" t="s">
        <v>741</v>
      </c>
      <c r="O224" s="30" t="s">
        <v>741</v>
      </c>
      <c r="P224" s="52">
        <v>0</v>
      </c>
    </row>
    <row r="225" spans="1:16" ht="20.149999999999999" customHeight="1" x14ac:dyDescent="0.55000000000000004">
      <c r="A225" s="30">
        <v>221</v>
      </c>
      <c r="B225" s="26" t="s">
        <v>250</v>
      </c>
      <c r="C225" s="34"/>
      <c r="D225" s="34" t="s">
        <v>485</v>
      </c>
      <c r="E225" s="30" t="s">
        <v>41</v>
      </c>
      <c r="F225" s="30"/>
      <c r="G225" s="29" t="s">
        <v>482</v>
      </c>
      <c r="H225" s="30" t="s">
        <v>488</v>
      </c>
      <c r="I225" s="37">
        <v>20</v>
      </c>
      <c r="J225" s="30"/>
      <c r="K225" s="30" t="s">
        <v>740</v>
      </c>
      <c r="L225" s="53"/>
      <c r="M225" s="30" t="s">
        <v>741</v>
      </c>
      <c r="N225" s="30" t="s">
        <v>741</v>
      </c>
      <c r="O225" s="30" t="s">
        <v>741</v>
      </c>
      <c r="P225" s="52">
        <v>0</v>
      </c>
    </row>
    <row r="226" spans="1:16" ht="20.149999999999999" customHeight="1" x14ac:dyDescent="0.55000000000000004">
      <c r="A226" s="30">
        <v>222</v>
      </c>
      <c r="B226" s="26" t="s">
        <v>853</v>
      </c>
      <c r="C226" s="34"/>
      <c r="D226" s="34" t="s">
        <v>485</v>
      </c>
      <c r="E226" s="30" t="s">
        <v>41</v>
      </c>
      <c r="F226" s="30"/>
      <c r="G226" s="29" t="s">
        <v>486</v>
      </c>
      <c r="H226" s="30" t="s">
        <v>477</v>
      </c>
      <c r="I226" s="37">
        <v>27</v>
      </c>
      <c r="J226" s="30"/>
      <c r="K226" s="30" t="s">
        <v>740</v>
      </c>
      <c r="L226" s="53"/>
      <c r="M226" s="30" t="s">
        <v>741</v>
      </c>
      <c r="N226" s="30" t="s">
        <v>741</v>
      </c>
      <c r="O226" s="30" t="s">
        <v>741</v>
      </c>
      <c r="P226" s="52">
        <v>0</v>
      </c>
    </row>
    <row r="227" spans="1:16" ht="20.149999999999999" customHeight="1" x14ac:dyDescent="0.55000000000000004">
      <c r="A227" s="30">
        <v>223</v>
      </c>
      <c r="B227" s="26" t="s">
        <v>854</v>
      </c>
      <c r="C227" s="34"/>
      <c r="D227" s="34" t="s">
        <v>485</v>
      </c>
      <c r="E227" s="30" t="s">
        <v>41</v>
      </c>
      <c r="F227" s="30"/>
      <c r="G227" s="29" t="s">
        <v>486</v>
      </c>
      <c r="H227" s="30" t="s">
        <v>477</v>
      </c>
      <c r="I227" s="37">
        <v>27</v>
      </c>
      <c r="J227" s="30"/>
      <c r="K227" s="30" t="s">
        <v>740</v>
      </c>
      <c r="L227" s="53"/>
      <c r="M227" s="30" t="s">
        <v>741</v>
      </c>
      <c r="N227" s="30" t="s">
        <v>741</v>
      </c>
      <c r="O227" s="30" t="s">
        <v>741</v>
      </c>
      <c r="P227" s="52">
        <v>0</v>
      </c>
    </row>
    <row r="228" spans="1:16" ht="20.149999999999999" customHeight="1" x14ac:dyDescent="0.55000000000000004">
      <c r="A228" s="30">
        <v>224</v>
      </c>
      <c r="B228" s="26" t="s">
        <v>855</v>
      </c>
      <c r="C228" s="34"/>
      <c r="D228" s="34" t="s">
        <v>485</v>
      </c>
      <c r="E228" s="30" t="s">
        <v>41</v>
      </c>
      <c r="F228" s="30"/>
      <c r="G228" s="29" t="s">
        <v>480</v>
      </c>
      <c r="H228" s="30" t="s">
        <v>488</v>
      </c>
      <c r="I228" s="37">
        <v>22</v>
      </c>
      <c r="J228" s="30"/>
      <c r="K228" s="30" t="s">
        <v>740</v>
      </c>
      <c r="L228" s="53"/>
      <c r="M228" s="30" t="s">
        <v>741</v>
      </c>
      <c r="N228" s="30" t="s">
        <v>741</v>
      </c>
      <c r="O228" s="30" t="s">
        <v>741</v>
      </c>
      <c r="P228" s="52">
        <v>0</v>
      </c>
    </row>
    <row r="229" spans="1:16" ht="20.149999999999999" customHeight="1" x14ac:dyDescent="0.55000000000000004">
      <c r="A229" s="30">
        <v>225</v>
      </c>
      <c r="B229" s="26" t="s">
        <v>856</v>
      </c>
      <c r="C229" s="34"/>
      <c r="D229" s="34" t="s">
        <v>485</v>
      </c>
      <c r="E229" s="30" t="s">
        <v>41</v>
      </c>
      <c r="F229" s="30"/>
      <c r="G229" s="29" t="s">
        <v>486</v>
      </c>
      <c r="H229" s="30" t="s">
        <v>477</v>
      </c>
      <c r="I229" s="37">
        <v>27</v>
      </c>
      <c r="J229" s="30"/>
      <c r="K229" s="30" t="s">
        <v>740</v>
      </c>
      <c r="L229" s="53"/>
      <c r="M229" s="30" t="s">
        <v>741</v>
      </c>
      <c r="N229" s="30" t="s">
        <v>741</v>
      </c>
      <c r="O229" s="30" t="s">
        <v>741</v>
      </c>
      <c r="P229" s="52">
        <v>0</v>
      </c>
    </row>
    <row r="230" spans="1:16" ht="20.149999999999999" customHeight="1" x14ac:dyDescent="0.55000000000000004">
      <c r="A230" s="30">
        <v>226</v>
      </c>
      <c r="B230" s="26" t="s">
        <v>857</v>
      </c>
      <c r="C230" s="34"/>
      <c r="D230" s="34" t="s">
        <v>485</v>
      </c>
      <c r="E230" s="30" t="s">
        <v>41</v>
      </c>
      <c r="F230" s="30"/>
      <c r="G230" s="29" t="s">
        <v>486</v>
      </c>
      <c r="H230" s="30" t="s">
        <v>488</v>
      </c>
      <c r="I230" s="37">
        <v>20</v>
      </c>
      <c r="J230" s="30"/>
      <c r="K230" s="30" t="s">
        <v>740</v>
      </c>
      <c r="L230" s="53"/>
      <c r="M230" s="30" t="s">
        <v>741</v>
      </c>
      <c r="N230" s="30" t="s">
        <v>741</v>
      </c>
      <c r="O230" s="30" t="s">
        <v>741</v>
      </c>
      <c r="P230" s="52">
        <v>0</v>
      </c>
    </row>
    <row r="231" spans="1:16" ht="20.149999999999999" customHeight="1" x14ac:dyDescent="0.55000000000000004">
      <c r="A231" s="30">
        <v>227</v>
      </c>
      <c r="B231" s="26" t="s">
        <v>858</v>
      </c>
      <c r="C231" s="34"/>
      <c r="D231" s="34" t="s">
        <v>485</v>
      </c>
      <c r="E231" s="30" t="s">
        <v>41</v>
      </c>
      <c r="F231" s="30"/>
      <c r="G231" s="29" t="s">
        <v>486</v>
      </c>
      <c r="H231" s="30" t="s">
        <v>477</v>
      </c>
      <c r="I231" s="37">
        <v>26.75</v>
      </c>
      <c r="J231" s="30"/>
      <c r="K231" s="30" t="s">
        <v>740</v>
      </c>
      <c r="L231" s="53"/>
      <c r="M231" s="30" t="s">
        <v>741</v>
      </c>
      <c r="N231" s="30" t="s">
        <v>741</v>
      </c>
      <c r="O231" s="30" t="s">
        <v>741</v>
      </c>
      <c r="P231" s="52">
        <v>0</v>
      </c>
    </row>
    <row r="232" spans="1:16" ht="20.149999999999999" customHeight="1" x14ac:dyDescent="0.55000000000000004">
      <c r="A232" s="30">
        <v>228</v>
      </c>
      <c r="B232" s="26" t="s">
        <v>859</v>
      </c>
      <c r="C232" s="34"/>
      <c r="D232" s="34" t="s">
        <v>485</v>
      </c>
      <c r="E232" s="30" t="s">
        <v>41</v>
      </c>
      <c r="F232" s="30"/>
      <c r="G232" s="29" t="s">
        <v>486</v>
      </c>
      <c r="H232" s="30" t="s">
        <v>488</v>
      </c>
      <c r="I232" s="37">
        <v>10</v>
      </c>
      <c r="J232" s="30"/>
      <c r="K232" s="30" t="s">
        <v>740</v>
      </c>
      <c r="L232" s="53"/>
      <c r="M232" s="30" t="s">
        <v>741</v>
      </c>
      <c r="N232" s="30" t="s">
        <v>741</v>
      </c>
      <c r="O232" s="30" t="s">
        <v>741</v>
      </c>
      <c r="P232" s="52">
        <v>0</v>
      </c>
    </row>
    <row r="233" spans="1:16" ht="20.149999999999999" customHeight="1" x14ac:dyDescent="0.55000000000000004">
      <c r="A233" s="30">
        <v>229</v>
      </c>
      <c r="B233" s="26" t="s">
        <v>860</v>
      </c>
      <c r="C233" s="34"/>
      <c r="D233" s="34" t="s">
        <v>485</v>
      </c>
      <c r="E233" s="30" t="s">
        <v>41</v>
      </c>
      <c r="F233" s="30"/>
      <c r="G233" s="29" t="s">
        <v>486</v>
      </c>
      <c r="H233" s="30" t="s">
        <v>488</v>
      </c>
      <c r="I233" s="37">
        <v>20</v>
      </c>
      <c r="J233" s="30"/>
      <c r="K233" s="30" t="s">
        <v>740</v>
      </c>
      <c r="L233" s="53"/>
      <c r="M233" s="30" t="s">
        <v>741</v>
      </c>
      <c r="N233" s="30" t="s">
        <v>741</v>
      </c>
      <c r="O233" s="30" t="s">
        <v>741</v>
      </c>
      <c r="P233" s="52">
        <v>0</v>
      </c>
    </row>
    <row r="234" spans="1:16" ht="20.149999999999999" customHeight="1" x14ac:dyDescent="0.55000000000000004">
      <c r="A234" s="30">
        <v>230</v>
      </c>
      <c r="B234" s="26" t="s">
        <v>252</v>
      </c>
      <c r="C234" s="34"/>
      <c r="D234" s="34" t="s">
        <v>485</v>
      </c>
      <c r="E234" s="30" t="s">
        <v>41</v>
      </c>
      <c r="F234" s="30"/>
      <c r="G234" s="29" t="s">
        <v>486</v>
      </c>
      <c r="H234" s="30" t="s">
        <v>483</v>
      </c>
      <c r="I234" s="37">
        <v>20</v>
      </c>
      <c r="J234" s="30"/>
      <c r="K234" s="30" t="s">
        <v>740</v>
      </c>
      <c r="L234" s="53"/>
      <c r="M234" s="30" t="s">
        <v>741</v>
      </c>
      <c r="N234" s="30" t="s">
        <v>741</v>
      </c>
      <c r="O234" s="30" t="s">
        <v>741</v>
      </c>
      <c r="P234" s="52">
        <v>0</v>
      </c>
    </row>
    <row r="235" spans="1:16" ht="20.149999999999999" customHeight="1" x14ac:dyDescent="0.55000000000000004">
      <c r="A235" s="30">
        <v>231</v>
      </c>
      <c r="B235" s="26" t="s">
        <v>253</v>
      </c>
      <c r="C235" s="34"/>
      <c r="D235" s="34" t="s">
        <v>485</v>
      </c>
      <c r="E235" s="30" t="s">
        <v>41</v>
      </c>
      <c r="F235" s="30"/>
      <c r="G235" s="29" t="s">
        <v>486</v>
      </c>
      <c r="H235" s="30" t="s">
        <v>488</v>
      </c>
      <c r="I235" s="37">
        <v>25</v>
      </c>
      <c r="J235" s="30"/>
      <c r="K235" s="30" t="s">
        <v>740</v>
      </c>
      <c r="L235" s="53"/>
      <c r="M235" s="30" t="s">
        <v>741</v>
      </c>
      <c r="N235" s="30" t="s">
        <v>741</v>
      </c>
      <c r="O235" s="30" t="s">
        <v>741</v>
      </c>
      <c r="P235" s="52">
        <v>0</v>
      </c>
    </row>
    <row r="236" spans="1:16" ht="20.149999999999999" customHeight="1" x14ac:dyDescent="0.55000000000000004">
      <c r="A236" s="30">
        <v>232</v>
      </c>
      <c r="B236" s="26" t="s">
        <v>861</v>
      </c>
      <c r="C236" s="34"/>
      <c r="D236" s="34" t="s">
        <v>485</v>
      </c>
      <c r="E236" s="30" t="s">
        <v>41</v>
      </c>
      <c r="F236" s="30"/>
      <c r="G236" s="29" t="s">
        <v>486</v>
      </c>
      <c r="H236" s="30" t="s">
        <v>488</v>
      </c>
      <c r="I236" s="37">
        <v>18</v>
      </c>
      <c r="J236" s="30"/>
      <c r="K236" s="30" t="s">
        <v>740</v>
      </c>
      <c r="L236" s="53"/>
      <c r="M236" s="30" t="s">
        <v>741</v>
      </c>
      <c r="N236" s="30" t="s">
        <v>741</v>
      </c>
      <c r="O236" s="30" t="s">
        <v>741</v>
      </c>
      <c r="P236" s="52">
        <v>0</v>
      </c>
    </row>
    <row r="237" spans="1:16" ht="20.149999999999999" customHeight="1" x14ac:dyDescent="0.55000000000000004">
      <c r="A237" s="30">
        <v>233</v>
      </c>
      <c r="B237" s="26" t="s">
        <v>862</v>
      </c>
      <c r="C237" s="34"/>
      <c r="D237" s="34" t="s">
        <v>485</v>
      </c>
      <c r="E237" s="30" t="s">
        <v>41</v>
      </c>
      <c r="F237" s="30"/>
      <c r="G237" s="29" t="s">
        <v>486</v>
      </c>
      <c r="H237" s="30" t="s">
        <v>488</v>
      </c>
      <c r="I237" s="37">
        <v>20</v>
      </c>
      <c r="J237" s="30"/>
      <c r="K237" s="30" t="s">
        <v>740</v>
      </c>
      <c r="L237" s="53"/>
      <c r="M237" s="30" t="s">
        <v>741</v>
      </c>
      <c r="N237" s="30" t="s">
        <v>741</v>
      </c>
      <c r="O237" s="30" t="s">
        <v>741</v>
      </c>
      <c r="P237" s="52">
        <v>0</v>
      </c>
    </row>
    <row r="238" spans="1:16" ht="20.149999999999999" customHeight="1" x14ac:dyDescent="0.55000000000000004">
      <c r="A238" s="30">
        <v>234</v>
      </c>
      <c r="B238" s="26" t="s">
        <v>863</v>
      </c>
      <c r="C238" s="34"/>
      <c r="D238" s="34" t="s">
        <v>485</v>
      </c>
      <c r="E238" s="30" t="s">
        <v>41</v>
      </c>
      <c r="F238" s="30"/>
      <c r="G238" s="29" t="s">
        <v>486</v>
      </c>
      <c r="H238" s="30" t="s">
        <v>488</v>
      </c>
      <c r="I238" s="37">
        <v>20</v>
      </c>
      <c r="J238" s="30"/>
      <c r="K238" s="30" t="s">
        <v>740</v>
      </c>
      <c r="L238" s="53"/>
      <c r="M238" s="30" t="s">
        <v>741</v>
      </c>
      <c r="N238" s="30" t="s">
        <v>741</v>
      </c>
      <c r="O238" s="30" t="s">
        <v>741</v>
      </c>
      <c r="P238" s="52">
        <v>0</v>
      </c>
    </row>
    <row r="239" spans="1:16" ht="20.149999999999999" customHeight="1" x14ac:dyDescent="0.55000000000000004">
      <c r="A239" s="30">
        <v>235</v>
      </c>
      <c r="B239" s="26" t="s">
        <v>254</v>
      </c>
      <c r="C239" s="34"/>
      <c r="D239" s="34" t="s">
        <v>485</v>
      </c>
      <c r="E239" s="30" t="s">
        <v>41</v>
      </c>
      <c r="F239" s="30"/>
      <c r="G239" s="29" t="s">
        <v>482</v>
      </c>
      <c r="H239" s="30" t="s">
        <v>490</v>
      </c>
      <c r="I239" s="37">
        <v>28</v>
      </c>
      <c r="J239" s="30"/>
      <c r="K239" s="30" t="s">
        <v>740</v>
      </c>
      <c r="L239" s="53"/>
      <c r="M239" s="30" t="s">
        <v>741</v>
      </c>
      <c r="N239" s="30" t="s">
        <v>741</v>
      </c>
      <c r="O239" s="30" t="s">
        <v>741</v>
      </c>
      <c r="P239" s="52">
        <v>0</v>
      </c>
    </row>
    <row r="240" spans="1:16" ht="20.149999999999999" customHeight="1" x14ac:dyDescent="0.55000000000000004">
      <c r="A240" s="30">
        <v>236</v>
      </c>
      <c r="B240" s="26" t="s">
        <v>255</v>
      </c>
      <c r="C240" s="34"/>
      <c r="D240" s="34" t="s">
        <v>485</v>
      </c>
      <c r="E240" s="30" t="s">
        <v>41</v>
      </c>
      <c r="F240" s="30"/>
      <c r="G240" s="29" t="s">
        <v>486</v>
      </c>
      <c r="H240" s="30" t="s">
        <v>488</v>
      </c>
      <c r="I240" s="37">
        <v>12</v>
      </c>
      <c r="J240" s="30"/>
      <c r="K240" s="30" t="s">
        <v>740</v>
      </c>
      <c r="L240" s="53"/>
      <c r="M240" s="30" t="s">
        <v>741</v>
      </c>
      <c r="N240" s="30" t="s">
        <v>741</v>
      </c>
      <c r="O240" s="30" t="s">
        <v>741</v>
      </c>
      <c r="P240" s="52">
        <v>0</v>
      </c>
    </row>
    <row r="241" spans="1:16" ht="20.149999999999999" customHeight="1" x14ac:dyDescent="0.55000000000000004">
      <c r="A241" s="30">
        <v>237</v>
      </c>
      <c r="B241" s="26" t="s">
        <v>256</v>
      </c>
      <c r="C241" s="34" t="s">
        <v>257</v>
      </c>
      <c r="D241" s="34" t="s">
        <v>485</v>
      </c>
      <c r="E241" s="30" t="s">
        <v>41</v>
      </c>
      <c r="F241" s="30"/>
      <c r="G241" s="29" t="s">
        <v>486</v>
      </c>
      <c r="H241" s="30" t="s">
        <v>488</v>
      </c>
      <c r="I241" s="37">
        <v>20</v>
      </c>
      <c r="J241" s="30"/>
      <c r="K241" s="30" t="s">
        <v>740</v>
      </c>
      <c r="L241" s="53"/>
      <c r="M241" s="30" t="s">
        <v>741</v>
      </c>
      <c r="N241" s="30" t="s">
        <v>741</v>
      </c>
      <c r="O241" s="30" t="s">
        <v>741</v>
      </c>
      <c r="P241" s="52">
        <v>0</v>
      </c>
    </row>
    <row r="242" spans="1:16" ht="20.149999999999999" customHeight="1" x14ac:dyDescent="0.55000000000000004">
      <c r="A242" s="30">
        <v>238</v>
      </c>
      <c r="B242" s="26" t="s">
        <v>258</v>
      </c>
      <c r="C242" s="34" t="s">
        <v>259</v>
      </c>
      <c r="D242" s="34" t="s">
        <v>485</v>
      </c>
      <c r="E242" s="30" t="s">
        <v>41</v>
      </c>
      <c r="F242" s="30"/>
      <c r="G242" s="29" t="s">
        <v>486</v>
      </c>
      <c r="H242" s="30" t="s">
        <v>488</v>
      </c>
      <c r="I242" s="37">
        <v>22</v>
      </c>
      <c r="J242" s="30"/>
      <c r="K242" s="30" t="s">
        <v>740</v>
      </c>
      <c r="L242" s="53"/>
      <c r="M242" s="30" t="s">
        <v>741</v>
      </c>
      <c r="N242" s="30" t="s">
        <v>741</v>
      </c>
      <c r="O242" s="30" t="s">
        <v>741</v>
      </c>
      <c r="P242" s="52">
        <v>0</v>
      </c>
    </row>
    <row r="243" spans="1:16" ht="20.149999999999999" customHeight="1" x14ac:dyDescent="0.55000000000000004">
      <c r="A243" s="30">
        <v>239</v>
      </c>
      <c r="B243" s="26" t="s">
        <v>864</v>
      </c>
      <c r="C243" s="34" t="s">
        <v>260</v>
      </c>
      <c r="D243" s="34" t="s">
        <v>485</v>
      </c>
      <c r="E243" s="30" t="s">
        <v>41</v>
      </c>
      <c r="F243" s="30"/>
      <c r="G243" s="29" t="s">
        <v>486</v>
      </c>
      <c r="H243" s="30" t="s">
        <v>488</v>
      </c>
      <c r="I243" s="37">
        <v>16</v>
      </c>
      <c r="J243" s="30"/>
      <c r="K243" s="30" t="s">
        <v>740</v>
      </c>
      <c r="L243" s="53"/>
      <c r="M243" s="30" t="s">
        <v>741</v>
      </c>
      <c r="N243" s="30" t="s">
        <v>741</v>
      </c>
      <c r="O243" s="30" t="s">
        <v>741</v>
      </c>
      <c r="P243" s="52">
        <v>0</v>
      </c>
    </row>
    <row r="244" spans="1:16" ht="20.149999999999999" customHeight="1" x14ac:dyDescent="0.55000000000000004">
      <c r="A244" s="30">
        <v>240</v>
      </c>
      <c r="B244" s="26" t="s">
        <v>261</v>
      </c>
      <c r="C244" s="34" t="s">
        <v>262</v>
      </c>
      <c r="D244" s="34" t="s">
        <v>485</v>
      </c>
      <c r="E244" s="30" t="s">
        <v>41</v>
      </c>
      <c r="F244" s="30"/>
      <c r="G244" s="29" t="s">
        <v>473</v>
      </c>
      <c r="H244" s="30" t="s">
        <v>491</v>
      </c>
      <c r="I244" s="37">
        <v>17</v>
      </c>
      <c r="J244" s="30"/>
      <c r="K244" s="30" t="s">
        <v>740</v>
      </c>
      <c r="L244" s="53"/>
      <c r="M244" s="30" t="s">
        <v>741</v>
      </c>
      <c r="N244" s="30" t="s">
        <v>741</v>
      </c>
      <c r="O244" s="30" t="s">
        <v>741</v>
      </c>
      <c r="P244" s="52">
        <v>0</v>
      </c>
    </row>
    <row r="245" spans="1:16" ht="20.149999999999999" customHeight="1" x14ac:dyDescent="0.55000000000000004">
      <c r="A245" s="30">
        <v>241</v>
      </c>
      <c r="B245" s="26" t="s">
        <v>263</v>
      </c>
      <c r="C245" s="34" t="s">
        <v>264</v>
      </c>
      <c r="D245" s="34" t="s">
        <v>485</v>
      </c>
      <c r="E245" s="30" t="s">
        <v>41</v>
      </c>
      <c r="F245" s="30"/>
      <c r="G245" s="29" t="s">
        <v>486</v>
      </c>
      <c r="H245" s="30" t="s">
        <v>488</v>
      </c>
      <c r="I245" s="37">
        <v>16</v>
      </c>
      <c r="J245" s="30"/>
      <c r="K245" s="30" t="s">
        <v>740</v>
      </c>
      <c r="L245" s="53"/>
      <c r="M245" s="30" t="s">
        <v>741</v>
      </c>
      <c r="N245" s="30" t="s">
        <v>741</v>
      </c>
      <c r="O245" s="30" t="s">
        <v>741</v>
      </c>
      <c r="P245" s="52">
        <v>21</v>
      </c>
    </row>
    <row r="246" spans="1:16" ht="20.149999999999999" customHeight="1" x14ac:dyDescent="0.55000000000000004">
      <c r="A246" s="30">
        <v>242</v>
      </c>
      <c r="B246" s="26" t="s">
        <v>265</v>
      </c>
      <c r="C246" s="34" t="s">
        <v>266</v>
      </c>
      <c r="D246" s="34" t="s">
        <v>485</v>
      </c>
      <c r="E246" s="30" t="s">
        <v>41</v>
      </c>
      <c r="F246" s="30"/>
      <c r="G246" s="29" t="s">
        <v>486</v>
      </c>
      <c r="H246" s="30" t="s">
        <v>488</v>
      </c>
      <c r="I246" s="37">
        <v>16</v>
      </c>
      <c r="J246" s="30"/>
      <c r="K246" s="30" t="s">
        <v>740</v>
      </c>
      <c r="L246" s="53"/>
      <c r="M246" s="30" t="s">
        <v>741</v>
      </c>
      <c r="N246" s="30" t="s">
        <v>741</v>
      </c>
      <c r="O246" s="30" t="s">
        <v>741</v>
      </c>
      <c r="P246" s="52">
        <v>50</v>
      </c>
    </row>
    <row r="247" spans="1:16" ht="20.149999999999999" customHeight="1" x14ac:dyDescent="0.55000000000000004">
      <c r="A247" s="30">
        <v>243</v>
      </c>
      <c r="B247" s="26" t="s">
        <v>267</v>
      </c>
      <c r="C247" s="34"/>
      <c r="D247" s="34" t="s">
        <v>485</v>
      </c>
      <c r="E247" s="30" t="s">
        <v>41</v>
      </c>
      <c r="F247" s="30"/>
      <c r="G247" s="29" t="s">
        <v>486</v>
      </c>
      <c r="H247" s="30" t="s">
        <v>488</v>
      </c>
      <c r="I247" s="37">
        <v>16</v>
      </c>
      <c r="J247" s="30"/>
      <c r="K247" s="30" t="s">
        <v>740</v>
      </c>
      <c r="L247" s="53"/>
      <c r="M247" s="30" t="s">
        <v>741</v>
      </c>
      <c r="N247" s="30" t="s">
        <v>741</v>
      </c>
      <c r="O247" s="30" t="s">
        <v>741</v>
      </c>
      <c r="P247" s="52">
        <v>0</v>
      </c>
    </row>
    <row r="248" spans="1:16" ht="20.149999999999999" customHeight="1" x14ac:dyDescent="0.55000000000000004">
      <c r="A248" s="30">
        <v>244</v>
      </c>
      <c r="B248" s="26" t="s">
        <v>268</v>
      </c>
      <c r="C248" s="34" t="s">
        <v>269</v>
      </c>
      <c r="D248" s="34" t="s">
        <v>485</v>
      </c>
      <c r="E248" s="30" t="s">
        <v>41</v>
      </c>
      <c r="F248" s="30"/>
      <c r="G248" s="29" t="s">
        <v>486</v>
      </c>
      <c r="H248" s="30" t="s">
        <v>488</v>
      </c>
      <c r="I248" s="37">
        <v>16</v>
      </c>
      <c r="J248" s="30"/>
      <c r="K248" s="30" t="s">
        <v>740</v>
      </c>
      <c r="L248" s="53"/>
      <c r="M248" s="30" t="s">
        <v>741</v>
      </c>
      <c r="N248" s="30" t="s">
        <v>741</v>
      </c>
      <c r="O248" s="30" t="s">
        <v>741</v>
      </c>
      <c r="P248" s="52">
        <v>63</v>
      </c>
    </row>
    <row r="249" spans="1:16" ht="20.149999999999999" customHeight="1" x14ac:dyDescent="0.55000000000000004">
      <c r="A249" s="30">
        <v>245</v>
      </c>
      <c r="B249" s="26" t="s">
        <v>270</v>
      </c>
      <c r="C249" s="34" t="s">
        <v>271</v>
      </c>
      <c r="D249" s="34" t="s">
        <v>485</v>
      </c>
      <c r="E249" s="30" t="s">
        <v>41</v>
      </c>
      <c r="F249" s="30"/>
      <c r="G249" s="29" t="s">
        <v>486</v>
      </c>
      <c r="H249" s="30" t="s">
        <v>488</v>
      </c>
      <c r="I249" s="37">
        <v>16</v>
      </c>
      <c r="J249" s="30"/>
      <c r="K249" s="30" t="s">
        <v>740</v>
      </c>
      <c r="L249" s="53"/>
      <c r="M249" s="30" t="s">
        <v>741</v>
      </c>
      <c r="N249" s="30" t="s">
        <v>741</v>
      </c>
      <c r="O249" s="30" t="s">
        <v>741</v>
      </c>
      <c r="P249" s="52">
        <v>22</v>
      </c>
    </row>
    <row r="250" spans="1:16" ht="20.149999999999999" customHeight="1" x14ac:dyDescent="0.55000000000000004">
      <c r="A250" s="30">
        <v>246</v>
      </c>
      <c r="B250" s="26" t="s">
        <v>272</v>
      </c>
      <c r="C250" s="34" t="s">
        <v>273</v>
      </c>
      <c r="D250" s="34" t="s">
        <v>485</v>
      </c>
      <c r="E250" s="30" t="s">
        <v>41</v>
      </c>
      <c r="F250" s="30"/>
      <c r="G250" s="29" t="s">
        <v>486</v>
      </c>
      <c r="H250" s="30" t="s">
        <v>488</v>
      </c>
      <c r="I250" s="37">
        <v>16</v>
      </c>
      <c r="J250" s="30"/>
      <c r="K250" s="30" t="s">
        <v>740</v>
      </c>
      <c r="L250" s="53"/>
      <c r="M250" s="30" t="s">
        <v>741</v>
      </c>
      <c r="N250" s="30" t="s">
        <v>741</v>
      </c>
      <c r="O250" s="30" t="s">
        <v>741</v>
      </c>
      <c r="P250" s="52">
        <v>2</v>
      </c>
    </row>
    <row r="251" spans="1:16" ht="20.149999999999999" customHeight="1" x14ac:dyDescent="0.55000000000000004">
      <c r="A251" s="30">
        <v>247</v>
      </c>
      <c r="B251" s="26" t="s">
        <v>274</v>
      </c>
      <c r="C251" s="34"/>
      <c r="D251" s="34" t="s">
        <v>485</v>
      </c>
      <c r="E251" s="30" t="s">
        <v>41</v>
      </c>
      <c r="F251" s="30"/>
      <c r="G251" s="29" t="s">
        <v>486</v>
      </c>
      <c r="H251" s="30" t="s">
        <v>488</v>
      </c>
      <c r="I251" s="37">
        <v>23</v>
      </c>
      <c r="J251" s="30"/>
      <c r="K251" s="30" t="s">
        <v>740</v>
      </c>
      <c r="L251" s="53"/>
      <c r="M251" s="30" t="s">
        <v>741</v>
      </c>
      <c r="N251" s="30" t="s">
        <v>741</v>
      </c>
      <c r="O251" s="30" t="s">
        <v>741</v>
      </c>
      <c r="P251" s="52">
        <v>84</v>
      </c>
    </row>
    <row r="252" spans="1:16" ht="20.149999999999999" customHeight="1" x14ac:dyDescent="0.55000000000000004">
      <c r="A252" s="30">
        <v>248</v>
      </c>
      <c r="B252" s="26" t="s">
        <v>275</v>
      </c>
      <c r="C252" s="34" t="s">
        <v>276</v>
      </c>
      <c r="D252" s="34" t="s">
        <v>485</v>
      </c>
      <c r="E252" s="30" t="s">
        <v>41</v>
      </c>
      <c r="F252" s="30"/>
      <c r="G252" s="29" t="s">
        <v>486</v>
      </c>
      <c r="H252" s="30" t="s">
        <v>488</v>
      </c>
      <c r="I252" s="37">
        <v>22</v>
      </c>
      <c r="J252" s="30"/>
      <c r="K252" s="30" t="s">
        <v>740</v>
      </c>
      <c r="L252" s="53"/>
      <c r="M252" s="30" t="s">
        <v>741</v>
      </c>
      <c r="N252" s="30" t="s">
        <v>741</v>
      </c>
      <c r="O252" s="30" t="s">
        <v>741</v>
      </c>
      <c r="P252" s="52">
        <v>31</v>
      </c>
    </row>
    <row r="253" spans="1:16" ht="20.149999999999999" customHeight="1" x14ac:dyDescent="0.55000000000000004">
      <c r="A253" s="30">
        <v>249</v>
      </c>
      <c r="B253" s="26" t="s">
        <v>286</v>
      </c>
      <c r="C253" s="34"/>
      <c r="D253" s="34"/>
      <c r="E253" s="30" t="s">
        <v>41</v>
      </c>
      <c r="F253" s="30"/>
      <c r="G253" s="29" t="s">
        <v>473</v>
      </c>
      <c r="H253" s="30" t="s">
        <v>492</v>
      </c>
      <c r="I253" s="37">
        <v>20</v>
      </c>
      <c r="J253" s="30"/>
      <c r="K253" s="30" t="s">
        <v>740</v>
      </c>
      <c r="L253" s="53"/>
      <c r="M253" s="30" t="s">
        <v>739</v>
      </c>
      <c r="N253" s="30" t="s">
        <v>739</v>
      </c>
      <c r="O253" s="30" t="s">
        <v>739</v>
      </c>
      <c r="P253" s="52">
        <v>4079</v>
      </c>
    </row>
    <row r="254" spans="1:16" ht="20.149999999999999" customHeight="1" x14ac:dyDescent="0.55000000000000004">
      <c r="A254" s="30">
        <v>250</v>
      </c>
      <c r="B254" s="26" t="s">
        <v>287</v>
      </c>
      <c r="C254" s="34"/>
      <c r="D254" s="34"/>
      <c r="E254" s="30" t="s">
        <v>41</v>
      </c>
      <c r="F254" s="30"/>
      <c r="G254" s="29" t="s">
        <v>473</v>
      </c>
      <c r="H254" s="30" t="s">
        <v>492</v>
      </c>
      <c r="I254" s="37">
        <v>30</v>
      </c>
      <c r="J254" s="30"/>
      <c r="K254" s="30" t="s">
        <v>740</v>
      </c>
      <c r="L254" s="53"/>
      <c r="M254" s="30" t="s">
        <v>739</v>
      </c>
      <c r="N254" s="30" t="s">
        <v>739</v>
      </c>
      <c r="O254" s="30" t="s">
        <v>739</v>
      </c>
      <c r="P254" s="52">
        <v>10915</v>
      </c>
    </row>
    <row r="255" spans="1:16" ht="20.149999999999999" customHeight="1" x14ac:dyDescent="0.55000000000000004">
      <c r="A255" s="30">
        <v>251</v>
      </c>
      <c r="B255" s="26" t="s">
        <v>288</v>
      </c>
      <c r="C255" s="34"/>
      <c r="D255" s="34"/>
      <c r="E255" s="30" t="s">
        <v>41</v>
      </c>
      <c r="F255" s="30"/>
      <c r="G255" s="29" t="s">
        <v>473</v>
      </c>
      <c r="H255" s="30" t="s">
        <v>492</v>
      </c>
      <c r="I255" s="37">
        <v>12</v>
      </c>
      <c r="J255" s="30"/>
      <c r="K255" s="30" t="s">
        <v>740</v>
      </c>
      <c r="L255" s="53"/>
      <c r="M255" s="30" t="s">
        <v>739</v>
      </c>
      <c r="N255" s="30" t="s">
        <v>739</v>
      </c>
      <c r="O255" s="30" t="s">
        <v>739</v>
      </c>
      <c r="P255" s="52">
        <v>3983</v>
      </c>
    </row>
    <row r="256" spans="1:16" ht="20.149999999999999" customHeight="1" x14ac:dyDescent="0.55000000000000004">
      <c r="A256" s="30">
        <v>252</v>
      </c>
      <c r="B256" s="26" t="s">
        <v>865</v>
      </c>
      <c r="C256" s="40" t="s">
        <v>743</v>
      </c>
      <c r="D256" s="34"/>
      <c r="E256" s="30" t="s">
        <v>41</v>
      </c>
      <c r="F256" s="30" t="s">
        <v>326</v>
      </c>
      <c r="G256" s="29" t="s">
        <v>473</v>
      </c>
      <c r="H256" s="30" t="s">
        <v>742</v>
      </c>
      <c r="I256" s="37"/>
      <c r="J256" s="30"/>
      <c r="K256" s="30" t="s">
        <v>740</v>
      </c>
      <c r="L256" s="53"/>
      <c r="M256" s="30" t="s">
        <v>739</v>
      </c>
      <c r="N256" s="30" t="s">
        <v>741</v>
      </c>
      <c r="O256" s="30" t="s">
        <v>741</v>
      </c>
      <c r="P256" s="52">
        <v>0</v>
      </c>
    </row>
    <row r="257" spans="1:16" ht="20.149999999999999" customHeight="1" x14ac:dyDescent="0.55000000000000004">
      <c r="A257" s="30">
        <v>253</v>
      </c>
      <c r="B257" s="26" t="s">
        <v>495</v>
      </c>
      <c r="C257" s="34" t="s">
        <v>498</v>
      </c>
      <c r="D257" s="34"/>
      <c r="E257" s="30" t="s">
        <v>40</v>
      </c>
      <c r="F257" s="30"/>
      <c r="G257" s="29" t="s">
        <v>343</v>
      </c>
      <c r="H257" s="30" t="s">
        <v>42</v>
      </c>
      <c r="I257" s="37">
        <v>2290</v>
      </c>
      <c r="J257" s="30">
        <v>2</v>
      </c>
      <c r="K257" s="30" t="s">
        <v>740</v>
      </c>
      <c r="L257" s="53"/>
      <c r="M257" s="30" t="s">
        <v>739</v>
      </c>
      <c r="N257" s="30" t="s">
        <v>739</v>
      </c>
      <c r="O257" s="30" t="s">
        <v>739</v>
      </c>
      <c r="P257" s="52">
        <v>83788</v>
      </c>
    </row>
    <row r="258" spans="1:16" ht="20.149999999999999" customHeight="1" x14ac:dyDescent="0.55000000000000004">
      <c r="A258" s="30">
        <v>254</v>
      </c>
      <c r="B258" s="26" t="s">
        <v>221</v>
      </c>
      <c r="C258" s="34" t="s">
        <v>220</v>
      </c>
      <c r="D258" s="34"/>
      <c r="E258" s="30" t="s">
        <v>40</v>
      </c>
      <c r="F258" s="30"/>
      <c r="G258" s="29" t="s">
        <v>297</v>
      </c>
      <c r="H258" s="44" t="s">
        <v>43</v>
      </c>
      <c r="I258" s="37">
        <v>1500</v>
      </c>
      <c r="J258" s="30">
        <v>2</v>
      </c>
      <c r="K258" s="30" t="s">
        <v>738</v>
      </c>
      <c r="L258" s="53" t="s">
        <v>766</v>
      </c>
      <c r="M258" s="30" t="s">
        <v>739</v>
      </c>
      <c r="N258" s="30" t="s">
        <v>739</v>
      </c>
      <c r="O258" s="30" t="s">
        <v>739</v>
      </c>
      <c r="P258" s="52">
        <v>54655</v>
      </c>
    </row>
    <row r="259" spans="1:16" ht="20.149999999999999" customHeight="1" x14ac:dyDescent="0.55000000000000004">
      <c r="A259" s="30">
        <v>255</v>
      </c>
      <c r="B259" s="26" t="s">
        <v>496</v>
      </c>
      <c r="C259" s="34" t="s">
        <v>497</v>
      </c>
      <c r="D259" s="34"/>
      <c r="E259" s="30" t="s">
        <v>40</v>
      </c>
      <c r="F259" s="30"/>
      <c r="G259" s="29" t="s">
        <v>297</v>
      </c>
      <c r="H259" s="30" t="s">
        <v>300</v>
      </c>
      <c r="I259" s="37">
        <v>2061</v>
      </c>
      <c r="J259" s="30">
        <v>4</v>
      </c>
      <c r="K259" s="30" t="s">
        <v>740</v>
      </c>
      <c r="L259" s="53" t="s">
        <v>767</v>
      </c>
      <c r="M259" s="30" t="s">
        <v>739</v>
      </c>
      <c r="N259" s="30" t="s">
        <v>739</v>
      </c>
      <c r="O259" s="30" t="s">
        <v>739</v>
      </c>
      <c r="P259" s="52">
        <v>97938</v>
      </c>
    </row>
    <row r="260" spans="1:16" ht="20.149999999999999" customHeight="1" x14ac:dyDescent="0.55000000000000004">
      <c r="A260" s="30">
        <v>256</v>
      </c>
      <c r="B260" s="26" t="s">
        <v>500</v>
      </c>
      <c r="C260" s="34" t="s">
        <v>582</v>
      </c>
      <c r="D260" s="34"/>
      <c r="E260" s="30" t="s">
        <v>40</v>
      </c>
      <c r="F260" s="30"/>
      <c r="G260" s="29" t="s">
        <v>297</v>
      </c>
      <c r="H260" s="30" t="s">
        <v>301</v>
      </c>
      <c r="I260" s="45">
        <v>2325</v>
      </c>
      <c r="J260" s="30">
        <v>4</v>
      </c>
      <c r="K260" s="30" t="s">
        <v>740</v>
      </c>
      <c r="L260" s="53" t="s">
        <v>768</v>
      </c>
      <c r="M260" s="30" t="s">
        <v>739</v>
      </c>
      <c r="N260" s="30" t="s">
        <v>739</v>
      </c>
      <c r="O260" s="30" t="s">
        <v>739</v>
      </c>
      <c r="P260" s="52">
        <v>0</v>
      </c>
    </row>
    <row r="261" spans="1:16" ht="20.149999999999999" customHeight="1" x14ac:dyDescent="0.55000000000000004">
      <c r="A261" s="30">
        <v>257</v>
      </c>
      <c r="B261" s="26" t="s">
        <v>222</v>
      </c>
      <c r="C261" s="34" t="s">
        <v>223</v>
      </c>
      <c r="D261" s="34"/>
      <c r="E261" s="30" t="s">
        <v>40</v>
      </c>
      <c r="F261" s="30"/>
      <c r="G261" s="29" t="s">
        <v>305</v>
      </c>
      <c r="H261" s="30" t="s">
        <v>439</v>
      </c>
      <c r="I261" s="37">
        <v>447</v>
      </c>
      <c r="J261" s="30">
        <v>2</v>
      </c>
      <c r="K261" s="30" t="s">
        <v>740</v>
      </c>
      <c r="L261" s="53"/>
      <c r="M261" s="30" t="s">
        <v>741</v>
      </c>
      <c r="N261" s="30" t="s">
        <v>741</v>
      </c>
      <c r="O261" s="30" t="s">
        <v>741</v>
      </c>
      <c r="P261" s="52">
        <v>0</v>
      </c>
    </row>
    <row r="262" spans="1:16" ht="20.149999999999999" customHeight="1" x14ac:dyDescent="0.55000000000000004">
      <c r="A262" s="30">
        <v>258</v>
      </c>
      <c r="B262" s="26" t="s">
        <v>501</v>
      </c>
      <c r="C262" s="34" t="s">
        <v>502</v>
      </c>
      <c r="D262" s="34"/>
      <c r="E262" s="30" t="s">
        <v>40</v>
      </c>
      <c r="F262" s="30"/>
      <c r="G262" s="29" t="s">
        <v>305</v>
      </c>
      <c r="H262" s="30" t="s">
        <v>311</v>
      </c>
      <c r="I262" s="37">
        <v>736</v>
      </c>
      <c r="J262" s="30">
        <v>1</v>
      </c>
      <c r="K262" s="30" t="s">
        <v>740</v>
      </c>
      <c r="L262" s="53"/>
      <c r="M262" s="30" t="s">
        <v>739</v>
      </c>
      <c r="N262" s="30" t="s">
        <v>739</v>
      </c>
      <c r="O262" s="30" t="s">
        <v>739</v>
      </c>
      <c r="P262" s="52">
        <v>0</v>
      </c>
    </row>
    <row r="263" spans="1:16" ht="20.149999999999999" customHeight="1" x14ac:dyDescent="0.55000000000000004">
      <c r="A263" s="30">
        <v>259</v>
      </c>
      <c r="B263" s="26" t="s">
        <v>503</v>
      </c>
      <c r="C263" s="34" t="s">
        <v>224</v>
      </c>
      <c r="D263" s="34"/>
      <c r="E263" s="30" t="s">
        <v>40</v>
      </c>
      <c r="F263" s="30"/>
      <c r="G263" s="29" t="s">
        <v>305</v>
      </c>
      <c r="H263" s="30" t="s">
        <v>319</v>
      </c>
      <c r="I263" s="37">
        <v>722</v>
      </c>
      <c r="J263" s="30">
        <v>1</v>
      </c>
      <c r="K263" s="30" t="s">
        <v>740</v>
      </c>
      <c r="L263" s="53"/>
      <c r="M263" s="30" t="s">
        <v>739</v>
      </c>
      <c r="N263" s="30" t="s">
        <v>739</v>
      </c>
      <c r="O263" s="30" t="s">
        <v>739</v>
      </c>
      <c r="P263" s="52">
        <v>0</v>
      </c>
    </row>
    <row r="264" spans="1:16" ht="20.149999999999999" customHeight="1" x14ac:dyDescent="0.55000000000000004">
      <c r="A264" s="30">
        <v>260</v>
      </c>
      <c r="B264" s="26" t="s">
        <v>505</v>
      </c>
      <c r="C264" s="34" t="s">
        <v>504</v>
      </c>
      <c r="D264" s="34" t="s">
        <v>505</v>
      </c>
      <c r="E264" s="30" t="s">
        <v>40</v>
      </c>
      <c r="F264" s="30"/>
      <c r="G264" s="29" t="s">
        <v>297</v>
      </c>
      <c r="H264" s="30" t="s">
        <v>312</v>
      </c>
      <c r="I264" s="37">
        <v>1383</v>
      </c>
      <c r="J264" s="30">
        <v>2</v>
      </c>
      <c r="K264" s="30" t="s">
        <v>740</v>
      </c>
      <c r="L264" s="53"/>
      <c r="M264" s="30" t="s">
        <v>741</v>
      </c>
      <c r="N264" s="30" t="s">
        <v>741</v>
      </c>
      <c r="O264" s="30" t="s">
        <v>741</v>
      </c>
      <c r="P264" s="52">
        <v>0</v>
      </c>
    </row>
    <row r="265" spans="1:16" ht="20.149999999999999" customHeight="1" x14ac:dyDescent="0.55000000000000004">
      <c r="A265" s="30">
        <v>261</v>
      </c>
      <c r="B265" s="26" t="s">
        <v>225</v>
      </c>
      <c r="C265" s="34" t="s">
        <v>226</v>
      </c>
      <c r="D265" s="34"/>
      <c r="E265" s="30" t="s">
        <v>40</v>
      </c>
      <c r="F265" s="30"/>
      <c r="G265" s="29" t="s">
        <v>305</v>
      </c>
      <c r="H265" s="30" t="s">
        <v>322</v>
      </c>
      <c r="I265" s="37">
        <v>127</v>
      </c>
      <c r="J265" s="30">
        <v>1</v>
      </c>
      <c r="K265" s="30" t="s">
        <v>740</v>
      </c>
      <c r="L265" s="53"/>
      <c r="M265" s="30" t="s">
        <v>741</v>
      </c>
      <c r="N265" s="30" t="s">
        <v>741</v>
      </c>
      <c r="O265" s="30" t="s">
        <v>741</v>
      </c>
      <c r="P265" s="52">
        <v>0</v>
      </c>
    </row>
    <row r="266" spans="1:16" ht="20.149999999999999" customHeight="1" x14ac:dyDescent="0.55000000000000004">
      <c r="A266" s="30">
        <v>262</v>
      </c>
      <c r="B266" s="26" t="s">
        <v>227</v>
      </c>
      <c r="C266" s="34" t="s">
        <v>228</v>
      </c>
      <c r="D266" s="34"/>
      <c r="E266" s="30" t="s">
        <v>40</v>
      </c>
      <c r="F266" s="30"/>
      <c r="G266" s="29" t="s">
        <v>297</v>
      </c>
      <c r="H266" s="30" t="s">
        <v>323</v>
      </c>
      <c r="I266" s="37">
        <v>194</v>
      </c>
      <c r="J266" s="30">
        <v>1</v>
      </c>
      <c r="K266" s="30" t="s">
        <v>740</v>
      </c>
      <c r="L266" s="53"/>
      <c r="M266" s="30" t="s">
        <v>741</v>
      </c>
      <c r="N266" s="30" t="s">
        <v>741</v>
      </c>
      <c r="O266" s="30" t="s">
        <v>741</v>
      </c>
      <c r="P266" s="52">
        <v>0</v>
      </c>
    </row>
    <row r="267" spans="1:16" ht="20.149999999999999" customHeight="1" x14ac:dyDescent="0.55000000000000004">
      <c r="A267" s="30">
        <v>263</v>
      </c>
      <c r="B267" s="26" t="s">
        <v>506</v>
      </c>
      <c r="C267" s="34" t="s">
        <v>507</v>
      </c>
      <c r="D267" s="34"/>
      <c r="E267" s="30" t="s">
        <v>40</v>
      </c>
      <c r="F267" s="30"/>
      <c r="G267" s="29" t="s">
        <v>305</v>
      </c>
      <c r="H267" s="30" t="s">
        <v>308</v>
      </c>
      <c r="I267" s="37">
        <v>364</v>
      </c>
      <c r="J267" s="30">
        <v>1</v>
      </c>
      <c r="K267" s="30" t="s">
        <v>740</v>
      </c>
      <c r="L267" s="53"/>
      <c r="M267" s="30" t="s">
        <v>741</v>
      </c>
      <c r="N267" s="30" t="s">
        <v>741</v>
      </c>
      <c r="O267" s="30" t="s">
        <v>741</v>
      </c>
      <c r="P267" s="52">
        <v>0</v>
      </c>
    </row>
    <row r="268" spans="1:16" ht="20.149999999999999" customHeight="1" x14ac:dyDescent="0.55000000000000004">
      <c r="A268" s="30">
        <v>264</v>
      </c>
      <c r="B268" s="26" t="s">
        <v>229</v>
      </c>
      <c r="C268" s="34" t="s">
        <v>230</v>
      </c>
      <c r="D268" s="34"/>
      <c r="E268" s="30" t="s">
        <v>40</v>
      </c>
      <c r="F268" s="30"/>
      <c r="G268" s="29" t="s">
        <v>305</v>
      </c>
      <c r="H268" s="30" t="s">
        <v>324</v>
      </c>
      <c r="I268" s="37">
        <v>149</v>
      </c>
      <c r="J268" s="30">
        <v>1</v>
      </c>
      <c r="K268" s="30" t="s">
        <v>740</v>
      </c>
      <c r="L268" s="53"/>
      <c r="M268" s="30" t="s">
        <v>741</v>
      </c>
      <c r="N268" s="30" t="s">
        <v>741</v>
      </c>
      <c r="O268" s="30" t="s">
        <v>741</v>
      </c>
      <c r="P268" s="52">
        <v>0</v>
      </c>
    </row>
    <row r="269" spans="1:16" ht="20.149999999999999" customHeight="1" x14ac:dyDescent="0.55000000000000004">
      <c r="A269" s="30">
        <v>265</v>
      </c>
      <c r="B269" s="26" t="s">
        <v>231</v>
      </c>
      <c r="C269" s="34" t="s">
        <v>189</v>
      </c>
      <c r="D269" s="34"/>
      <c r="E269" s="30" t="s">
        <v>40</v>
      </c>
      <c r="F269" s="30"/>
      <c r="G269" s="29" t="s">
        <v>305</v>
      </c>
      <c r="H269" s="30" t="s">
        <v>306</v>
      </c>
      <c r="I269" s="37">
        <v>175</v>
      </c>
      <c r="J269" s="30">
        <v>1</v>
      </c>
      <c r="K269" s="30" t="s">
        <v>740</v>
      </c>
      <c r="L269" s="53"/>
      <c r="M269" s="30" t="s">
        <v>741</v>
      </c>
      <c r="N269" s="30" t="s">
        <v>741</v>
      </c>
      <c r="O269" s="30" t="s">
        <v>741</v>
      </c>
      <c r="P269" s="52">
        <v>0</v>
      </c>
    </row>
    <row r="270" spans="1:16" ht="20.149999999999999" customHeight="1" x14ac:dyDescent="0.55000000000000004">
      <c r="A270" s="30">
        <v>266</v>
      </c>
      <c r="B270" s="26" t="s">
        <v>508</v>
      </c>
      <c r="C270" s="34" t="s">
        <v>573</v>
      </c>
      <c r="D270" s="34"/>
      <c r="E270" s="30" t="s">
        <v>40</v>
      </c>
      <c r="F270" s="30"/>
      <c r="G270" s="29" t="s">
        <v>305</v>
      </c>
      <c r="H270" s="30" t="s">
        <v>302</v>
      </c>
      <c r="I270" s="37">
        <v>190</v>
      </c>
      <c r="J270" s="30">
        <v>1</v>
      </c>
      <c r="K270" s="30" t="s">
        <v>740</v>
      </c>
      <c r="L270" s="53"/>
      <c r="M270" s="30" t="s">
        <v>741</v>
      </c>
      <c r="N270" s="30" t="s">
        <v>741</v>
      </c>
      <c r="O270" s="30" t="s">
        <v>741</v>
      </c>
      <c r="P270" s="52">
        <v>0</v>
      </c>
    </row>
    <row r="271" spans="1:16" ht="20.149999999999999" customHeight="1" x14ac:dyDescent="0.55000000000000004">
      <c r="A271" s="30">
        <v>267</v>
      </c>
      <c r="B271" s="26" t="s">
        <v>232</v>
      </c>
      <c r="C271" s="34" t="s">
        <v>191</v>
      </c>
      <c r="D271" s="34"/>
      <c r="E271" s="30" t="s">
        <v>40</v>
      </c>
      <c r="F271" s="30"/>
      <c r="G271" s="29" t="s">
        <v>305</v>
      </c>
      <c r="H271" s="30" t="s">
        <v>325</v>
      </c>
      <c r="I271" s="37">
        <v>51</v>
      </c>
      <c r="J271" s="30">
        <v>1</v>
      </c>
      <c r="K271" s="30" t="s">
        <v>740</v>
      </c>
      <c r="L271" s="53"/>
      <c r="M271" s="30" t="s">
        <v>741</v>
      </c>
      <c r="N271" s="30" t="s">
        <v>741</v>
      </c>
      <c r="O271" s="30" t="s">
        <v>741</v>
      </c>
      <c r="P271" s="52">
        <v>0</v>
      </c>
    </row>
    <row r="272" spans="1:16" ht="20.149999999999999" customHeight="1" x14ac:dyDescent="0.55000000000000004">
      <c r="A272" s="30">
        <v>268</v>
      </c>
      <c r="B272" s="26" t="s">
        <v>509</v>
      </c>
      <c r="C272" s="34" t="s">
        <v>574</v>
      </c>
      <c r="D272" s="34" t="s">
        <v>697</v>
      </c>
      <c r="E272" s="30" t="s">
        <v>40</v>
      </c>
      <c r="F272" s="30"/>
      <c r="G272" s="29" t="s">
        <v>343</v>
      </c>
      <c r="H272" s="30" t="s">
        <v>324</v>
      </c>
      <c r="I272" s="37">
        <v>680</v>
      </c>
      <c r="J272" s="30">
        <v>1</v>
      </c>
      <c r="K272" s="30" t="s">
        <v>740</v>
      </c>
      <c r="L272" s="53" t="s">
        <v>769</v>
      </c>
      <c r="M272" s="30" t="s">
        <v>739</v>
      </c>
      <c r="N272" s="30" t="s">
        <v>741</v>
      </c>
      <c r="O272" s="30" t="s">
        <v>741</v>
      </c>
      <c r="P272" s="52">
        <v>0</v>
      </c>
    </row>
    <row r="273" spans="1:16" ht="20.149999999999999" customHeight="1" x14ac:dyDescent="0.55000000000000004">
      <c r="A273" s="30">
        <v>269</v>
      </c>
      <c r="B273" s="26" t="s">
        <v>509</v>
      </c>
      <c r="C273" s="34" t="s">
        <v>574</v>
      </c>
      <c r="D273" s="34" t="s">
        <v>326</v>
      </c>
      <c r="E273" s="30" t="s">
        <v>40</v>
      </c>
      <c r="F273" s="30"/>
      <c r="G273" s="29" t="s">
        <v>343</v>
      </c>
      <c r="H273" s="30" t="s">
        <v>324</v>
      </c>
      <c r="I273" s="37">
        <v>77</v>
      </c>
      <c r="J273" s="30">
        <v>1</v>
      </c>
      <c r="K273" s="30" t="s">
        <v>740</v>
      </c>
      <c r="L273" s="53"/>
      <c r="M273" s="30" t="s">
        <v>739</v>
      </c>
      <c r="N273" s="30" t="s">
        <v>741</v>
      </c>
      <c r="O273" s="30" t="s">
        <v>741</v>
      </c>
      <c r="P273" s="52">
        <v>0</v>
      </c>
    </row>
    <row r="274" spans="1:16" ht="20.149999999999999" customHeight="1" x14ac:dyDescent="0.55000000000000004">
      <c r="A274" s="30">
        <v>270</v>
      </c>
      <c r="B274" s="26" t="s">
        <v>233</v>
      </c>
      <c r="C274" s="34" t="s">
        <v>234</v>
      </c>
      <c r="D274" s="34"/>
      <c r="E274" s="30" t="s">
        <v>40</v>
      </c>
      <c r="F274" s="30"/>
      <c r="G274" s="29" t="s">
        <v>343</v>
      </c>
      <c r="H274" s="30" t="s">
        <v>298</v>
      </c>
      <c r="I274" s="37">
        <v>183</v>
      </c>
      <c r="J274" s="30">
        <v>2</v>
      </c>
      <c r="K274" s="30" t="s">
        <v>740</v>
      </c>
      <c r="L274" s="53"/>
      <c r="M274" s="30" t="s">
        <v>741</v>
      </c>
      <c r="N274" s="30" t="s">
        <v>741</v>
      </c>
      <c r="O274" s="30" t="s">
        <v>741</v>
      </c>
      <c r="P274" s="52">
        <v>0</v>
      </c>
    </row>
    <row r="275" spans="1:16" ht="20.149999999999999" customHeight="1" x14ac:dyDescent="0.55000000000000004">
      <c r="A275" s="30">
        <v>271</v>
      </c>
      <c r="B275" s="26" t="s">
        <v>585</v>
      </c>
      <c r="C275" s="34" t="s">
        <v>587</v>
      </c>
      <c r="D275" s="34"/>
      <c r="E275" s="30" t="s">
        <v>39</v>
      </c>
      <c r="F275" s="30"/>
      <c r="G275" s="29" t="s">
        <v>297</v>
      </c>
      <c r="H275" s="30" t="s">
        <v>299</v>
      </c>
      <c r="I275" s="37">
        <v>1167.75</v>
      </c>
      <c r="J275" s="30">
        <v>3</v>
      </c>
      <c r="K275" s="30" t="s">
        <v>740</v>
      </c>
      <c r="L275" s="53"/>
      <c r="M275" s="30" t="s">
        <v>739</v>
      </c>
      <c r="N275" s="30" t="s">
        <v>739</v>
      </c>
      <c r="O275" s="30" t="s">
        <v>739</v>
      </c>
      <c r="P275" s="52">
        <v>0</v>
      </c>
    </row>
    <row r="276" spans="1:16" ht="20.149999999999999" customHeight="1" x14ac:dyDescent="0.55000000000000004">
      <c r="A276" s="30">
        <v>272</v>
      </c>
      <c r="B276" s="26" t="s">
        <v>241</v>
      </c>
      <c r="C276" s="34" t="s">
        <v>242</v>
      </c>
      <c r="D276" s="34"/>
      <c r="E276" s="30" t="s">
        <v>40</v>
      </c>
      <c r="F276" s="30"/>
      <c r="G276" s="29" t="s">
        <v>297</v>
      </c>
      <c r="H276" s="30" t="s">
        <v>337</v>
      </c>
      <c r="I276" s="37">
        <v>105</v>
      </c>
      <c r="J276" s="30"/>
      <c r="K276" s="30" t="s">
        <v>740</v>
      </c>
      <c r="L276" s="53" t="s">
        <v>770</v>
      </c>
      <c r="M276" s="30" t="s">
        <v>741</v>
      </c>
      <c r="N276" s="30" t="s">
        <v>741</v>
      </c>
      <c r="O276" s="30" t="s">
        <v>741</v>
      </c>
      <c r="P276" s="52">
        <v>2810</v>
      </c>
    </row>
    <row r="277" spans="1:16" ht="20.149999999999999" customHeight="1" x14ac:dyDescent="0.55000000000000004">
      <c r="A277" s="30">
        <v>273</v>
      </c>
      <c r="B277" s="26" t="s">
        <v>243</v>
      </c>
      <c r="C277" s="34" t="s">
        <v>242</v>
      </c>
      <c r="D277" s="34"/>
      <c r="E277" s="30" t="s">
        <v>40</v>
      </c>
      <c r="F277" s="30"/>
      <c r="G277" s="29" t="s">
        <v>305</v>
      </c>
      <c r="H277" s="36" t="s">
        <v>401</v>
      </c>
      <c r="I277" s="37">
        <v>114</v>
      </c>
      <c r="J277" s="30"/>
      <c r="K277" s="30" t="s">
        <v>740</v>
      </c>
      <c r="L277" s="53"/>
      <c r="M277" s="30" t="s">
        <v>741</v>
      </c>
      <c r="N277" s="30" t="s">
        <v>741</v>
      </c>
      <c r="O277" s="30" t="s">
        <v>741</v>
      </c>
      <c r="P277" s="52">
        <v>173</v>
      </c>
    </row>
    <row r="278" spans="1:16" ht="20.149999999999999" customHeight="1" x14ac:dyDescent="0.55000000000000004">
      <c r="A278" s="30">
        <v>274</v>
      </c>
      <c r="B278" s="26" t="s">
        <v>235</v>
      </c>
      <c r="C278" s="34" t="s">
        <v>636</v>
      </c>
      <c r="D278" s="34" t="s">
        <v>338</v>
      </c>
      <c r="E278" s="30" t="s">
        <v>40</v>
      </c>
      <c r="F278" s="30"/>
      <c r="G278" s="29" t="s">
        <v>305</v>
      </c>
      <c r="H278" s="30" t="s">
        <v>327</v>
      </c>
      <c r="I278" s="37">
        <v>585</v>
      </c>
      <c r="J278" s="30">
        <v>1</v>
      </c>
      <c r="K278" s="30" t="s">
        <v>740</v>
      </c>
      <c r="L278" s="53"/>
      <c r="M278" s="30" t="s">
        <v>739</v>
      </c>
      <c r="N278" s="30" t="s">
        <v>739</v>
      </c>
      <c r="O278" s="30" t="s">
        <v>739</v>
      </c>
      <c r="P278" s="52">
        <v>0</v>
      </c>
    </row>
    <row r="279" spans="1:16" ht="20.149999999999999" customHeight="1" x14ac:dyDescent="0.55000000000000004">
      <c r="A279" s="30">
        <v>275</v>
      </c>
      <c r="B279" s="26" t="s">
        <v>235</v>
      </c>
      <c r="C279" s="34" t="s">
        <v>636</v>
      </c>
      <c r="D279" s="34" t="s">
        <v>339</v>
      </c>
      <c r="E279" s="30" t="s">
        <v>40</v>
      </c>
      <c r="F279" s="30"/>
      <c r="G279" s="29" t="s">
        <v>343</v>
      </c>
      <c r="H279" s="30" t="s">
        <v>299</v>
      </c>
      <c r="I279" s="37">
        <v>200</v>
      </c>
      <c r="J279" s="30">
        <v>1</v>
      </c>
      <c r="K279" s="30" t="s">
        <v>740</v>
      </c>
      <c r="L279" s="53"/>
      <c r="M279" s="30" t="s">
        <v>739</v>
      </c>
      <c r="N279" s="30" t="s">
        <v>739</v>
      </c>
      <c r="O279" s="30" t="s">
        <v>739</v>
      </c>
      <c r="P279" s="52">
        <v>0</v>
      </c>
    </row>
    <row r="280" spans="1:16" ht="20.149999999999999" customHeight="1" x14ac:dyDescent="0.55000000000000004">
      <c r="A280" s="30">
        <v>276</v>
      </c>
      <c r="B280" s="26" t="s">
        <v>237</v>
      </c>
      <c r="C280" s="34" t="s">
        <v>595</v>
      </c>
      <c r="D280" s="34"/>
      <c r="E280" s="30" t="s">
        <v>40</v>
      </c>
      <c r="F280" s="30"/>
      <c r="G280" s="29" t="s">
        <v>305</v>
      </c>
      <c r="H280" s="30" t="s">
        <v>319</v>
      </c>
      <c r="I280" s="37">
        <v>103</v>
      </c>
      <c r="J280" s="30">
        <v>1</v>
      </c>
      <c r="K280" s="30" t="s">
        <v>740</v>
      </c>
      <c r="L280" s="53"/>
      <c r="M280" s="30" t="s">
        <v>739</v>
      </c>
      <c r="N280" s="30" t="s">
        <v>741</v>
      </c>
      <c r="O280" s="30" t="s">
        <v>741</v>
      </c>
      <c r="P280" s="52">
        <v>3037</v>
      </c>
    </row>
    <row r="281" spans="1:16" ht="20.149999999999999" customHeight="1" x14ac:dyDescent="0.55000000000000004">
      <c r="A281" s="30">
        <v>277</v>
      </c>
      <c r="B281" s="26" t="s">
        <v>238</v>
      </c>
      <c r="C281" s="34" t="s">
        <v>637</v>
      </c>
      <c r="D281" s="34" t="s">
        <v>341</v>
      </c>
      <c r="E281" s="30" t="s">
        <v>40</v>
      </c>
      <c r="F281" s="30"/>
      <c r="G281" s="29" t="s">
        <v>343</v>
      </c>
      <c r="H281" s="30" t="s">
        <v>313</v>
      </c>
      <c r="I281" s="37">
        <v>3931</v>
      </c>
      <c r="J281" s="30">
        <v>1</v>
      </c>
      <c r="K281" s="30" t="s">
        <v>740</v>
      </c>
      <c r="L281" s="53"/>
      <c r="M281" s="30" t="s">
        <v>739</v>
      </c>
      <c r="N281" s="30" t="s">
        <v>739</v>
      </c>
      <c r="O281" s="30" t="s">
        <v>739</v>
      </c>
      <c r="P281" s="52">
        <v>0</v>
      </c>
    </row>
    <row r="282" spans="1:16" ht="20.149999999999999" customHeight="1" x14ac:dyDescent="0.55000000000000004">
      <c r="A282" s="30">
        <v>278</v>
      </c>
      <c r="B282" s="26" t="s">
        <v>238</v>
      </c>
      <c r="C282" s="34" t="s">
        <v>637</v>
      </c>
      <c r="D282" s="34" t="s">
        <v>342</v>
      </c>
      <c r="E282" s="30" t="s">
        <v>40</v>
      </c>
      <c r="F282" s="30" t="s">
        <v>345</v>
      </c>
      <c r="G282" s="29" t="s">
        <v>297</v>
      </c>
      <c r="H282" s="30" t="s">
        <v>313</v>
      </c>
      <c r="I282" s="37">
        <v>23</v>
      </c>
      <c r="J282" s="30">
        <v>1</v>
      </c>
      <c r="K282" s="30" t="s">
        <v>740</v>
      </c>
      <c r="L282" s="53"/>
      <c r="M282" s="30" t="s">
        <v>739</v>
      </c>
      <c r="N282" s="30" t="s">
        <v>739</v>
      </c>
      <c r="O282" s="30" t="s">
        <v>739</v>
      </c>
      <c r="P282" s="52">
        <v>0</v>
      </c>
    </row>
    <row r="283" spans="1:16" ht="20.149999999999999" customHeight="1" x14ac:dyDescent="0.55000000000000004">
      <c r="A283" s="30">
        <v>279</v>
      </c>
      <c r="B283" s="26" t="s">
        <v>239</v>
      </c>
      <c r="C283" s="34" t="s">
        <v>240</v>
      </c>
      <c r="D283" s="34"/>
      <c r="E283" s="30" t="s">
        <v>40</v>
      </c>
      <c r="F283" s="30"/>
      <c r="G283" s="29" t="s">
        <v>343</v>
      </c>
      <c r="H283" s="30" t="s">
        <v>344</v>
      </c>
      <c r="I283" s="37">
        <v>464</v>
      </c>
      <c r="J283" s="30">
        <v>1</v>
      </c>
      <c r="K283" s="30" t="s">
        <v>740</v>
      </c>
      <c r="L283" s="53"/>
      <c r="M283" s="30" t="s">
        <v>739</v>
      </c>
      <c r="N283" s="30" t="s">
        <v>739</v>
      </c>
      <c r="O283" s="30" t="s">
        <v>739</v>
      </c>
      <c r="P283" s="52">
        <v>3809</v>
      </c>
    </row>
    <row r="284" spans="1:16" ht="20.149999999999999" customHeight="1" x14ac:dyDescent="0.55000000000000004">
      <c r="A284" s="30">
        <v>280</v>
      </c>
      <c r="B284" s="26" t="s">
        <v>575</v>
      </c>
      <c r="C284" s="34" t="s">
        <v>518</v>
      </c>
      <c r="D284" s="34" t="s">
        <v>701</v>
      </c>
      <c r="E284" s="30" t="s">
        <v>40</v>
      </c>
      <c r="F284" s="30"/>
      <c r="G284" s="35" t="s">
        <v>297</v>
      </c>
      <c r="H284" s="30" t="s">
        <v>300</v>
      </c>
      <c r="I284" s="37">
        <v>1829</v>
      </c>
      <c r="J284" s="30">
        <v>3</v>
      </c>
      <c r="K284" s="30" t="s">
        <v>740</v>
      </c>
      <c r="L284" s="53"/>
      <c r="M284" s="30" t="s">
        <v>739</v>
      </c>
      <c r="N284" s="30" t="s">
        <v>739</v>
      </c>
      <c r="O284" s="30" t="s">
        <v>739</v>
      </c>
      <c r="P284" s="52">
        <v>73012</v>
      </c>
    </row>
    <row r="285" spans="1:16" ht="20.149999999999999" customHeight="1" x14ac:dyDescent="0.55000000000000004">
      <c r="A285" s="30">
        <v>281</v>
      </c>
      <c r="B285" s="26" t="s">
        <v>642</v>
      </c>
      <c r="C285" s="34" t="s">
        <v>643</v>
      </c>
      <c r="D285" s="34" t="s">
        <v>701</v>
      </c>
      <c r="E285" s="30" t="s">
        <v>40</v>
      </c>
      <c r="F285" s="30"/>
      <c r="G285" s="29" t="s">
        <v>305</v>
      </c>
      <c r="H285" s="30" t="s">
        <v>357</v>
      </c>
      <c r="I285" s="37">
        <v>1406</v>
      </c>
      <c r="J285" s="30">
        <v>2</v>
      </c>
      <c r="K285" s="30" t="s">
        <v>740</v>
      </c>
      <c r="L285" s="53"/>
      <c r="M285" s="30" t="s">
        <v>739</v>
      </c>
      <c r="N285" s="30" t="s">
        <v>739</v>
      </c>
      <c r="O285" s="30" t="s">
        <v>739</v>
      </c>
      <c r="P285" s="52">
        <v>0</v>
      </c>
    </row>
    <row r="286" spans="1:16" ht="20.149999999999999" customHeight="1" x14ac:dyDescent="0.55000000000000004">
      <c r="A286" s="30">
        <v>282</v>
      </c>
      <c r="B286" s="26" t="s">
        <v>642</v>
      </c>
      <c r="C286" s="34" t="s">
        <v>643</v>
      </c>
      <c r="D286" s="34" t="s">
        <v>700</v>
      </c>
      <c r="E286" s="30" t="s">
        <v>40</v>
      </c>
      <c r="F286" s="30"/>
      <c r="G286" s="35" t="s">
        <v>297</v>
      </c>
      <c r="H286" s="30" t="s">
        <v>299</v>
      </c>
      <c r="I286" s="37">
        <v>713</v>
      </c>
      <c r="J286" s="30">
        <v>1</v>
      </c>
      <c r="K286" s="30" t="s">
        <v>740</v>
      </c>
      <c r="L286" s="53" t="s">
        <v>771</v>
      </c>
      <c r="M286" s="30" t="s">
        <v>739</v>
      </c>
      <c r="N286" s="30" t="s">
        <v>739</v>
      </c>
      <c r="O286" s="30" t="s">
        <v>739</v>
      </c>
      <c r="P286" s="52">
        <v>0</v>
      </c>
    </row>
    <row r="287" spans="1:16" ht="20.149999999999999" customHeight="1" x14ac:dyDescent="0.55000000000000004">
      <c r="A287" s="30">
        <v>283</v>
      </c>
      <c r="B287" s="26" t="s">
        <v>517</v>
      </c>
      <c r="C287" s="34" t="s">
        <v>519</v>
      </c>
      <c r="D287" s="34" t="s">
        <v>701</v>
      </c>
      <c r="E287" s="30" t="s">
        <v>40</v>
      </c>
      <c r="F287" s="30"/>
      <c r="G287" s="29" t="s">
        <v>305</v>
      </c>
      <c r="H287" s="30" t="s">
        <v>324</v>
      </c>
      <c r="I287" s="37">
        <v>887</v>
      </c>
      <c r="J287" s="30">
        <v>2</v>
      </c>
      <c r="K287" s="30" t="s">
        <v>740</v>
      </c>
      <c r="L287" s="53"/>
      <c r="M287" s="30" t="s">
        <v>739</v>
      </c>
      <c r="N287" s="30" t="s">
        <v>739</v>
      </c>
      <c r="O287" s="30" t="s">
        <v>739</v>
      </c>
      <c r="P287" s="52">
        <v>37588</v>
      </c>
    </row>
    <row r="288" spans="1:16" ht="20.149999999999999" customHeight="1" x14ac:dyDescent="0.55000000000000004">
      <c r="A288" s="30">
        <v>284</v>
      </c>
      <c r="B288" s="26" t="s">
        <v>644</v>
      </c>
      <c r="C288" s="34" t="s">
        <v>645</v>
      </c>
      <c r="D288" s="34" t="s">
        <v>701</v>
      </c>
      <c r="E288" s="30" t="s">
        <v>40</v>
      </c>
      <c r="F288" s="30"/>
      <c r="G288" s="35" t="s">
        <v>297</v>
      </c>
      <c r="H288" s="30" t="s">
        <v>321</v>
      </c>
      <c r="I288" s="37">
        <v>762</v>
      </c>
      <c r="J288" s="30">
        <v>2</v>
      </c>
      <c r="K288" s="30" t="s">
        <v>740</v>
      </c>
      <c r="L288" s="53" t="s">
        <v>772</v>
      </c>
      <c r="M288" s="30" t="s">
        <v>739</v>
      </c>
      <c r="N288" s="30" t="s">
        <v>739</v>
      </c>
      <c r="O288" s="30" t="s">
        <v>739</v>
      </c>
      <c r="P288" s="52">
        <v>0</v>
      </c>
    </row>
    <row r="289" spans="1:16" ht="20.149999999999999" customHeight="1" x14ac:dyDescent="0.55000000000000004">
      <c r="A289" s="30">
        <v>285</v>
      </c>
      <c r="B289" s="26" t="s">
        <v>644</v>
      </c>
      <c r="C289" s="34" t="s">
        <v>645</v>
      </c>
      <c r="D289" s="34" t="s">
        <v>700</v>
      </c>
      <c r="E289" s="30" t="s">
        <v>40</v>
      </c>
      <c r="F289" s="30"/>
      <c r="G289" s="35" t="s">
        <v>297</v>
      </c>
      <c r="H289" s="30" t="s">
        <v>309</v>
      </c>
      <c r="I289" s="37">
        <v>598</v>
      </c>
      <c r="J289" s="30">
        <v>1</v>
      </c>
      <c r="K289" s="30" t="s">
        <v>740</v>
      </c>
      <c r="L289" s="53"/>
      <c r="M289" s="30" t="s">
        <v>739</v>
      </c>
      <c r="N289" s="30" t="s">
        <v>739</v>
      </c>
      <c r="O289" s="30" t="s">
        <v>739</v>
      </c>
      <c r="P289" s="52">
        <v>0</v>
      </c>
    </row>
    <row r="290" spans="1:16" ht="20.149999999999999" customHeight="1" x14ac:dyDescent="0.55000000000000004">
      <c r="A290" s="30">
        <v>286</v>
      </c>
      <c r="B290" s="26" t="s">
        <v>572</v>
      </c>
      <c r="C290" s="34" t="s">
        <v>520</v>
      </c>
      <c r="D290" s="34" t="s">
        <v>701</v>
      </c>
      <c r="E290" s="30" t="s">
        <v>40</v>
      </c>
      <c r="F290" s="30"/>
      <c r="G290" s="29" t="s">
        <v>305</v>
      </c>
      <c r="H290" s="30" t="s">
        <v>42</v>
      </c>
      <c r="I290" s="37">
        <v>1607</v>
      </c>
      <c r="J290" s="30">
        <v>2</v>
      </c>
      <c r="K290" s="30" t="s">
        <v>740</v>
      </c>
      <c r="L290" s="53"/>
      <c r="M290" s="30" t="s">
        <v>739</v>
      </c>
      <c r="N290" s="30" t="s">
        <v>739</v>
      </c>
      <c r="O290" s="30" t="s">
        <v>739</v>
      </c>
      <c r="P290" s="52">
        <v>25597</v>
      </c>
    </row>
    <row r="291" spans="1:16" ht="20.149999999999999" customHeight="1" x14ac:dyDescent="0.55000000000000004">
      <c r="A291" s="30">
        <v>287</v>
      </c>
      <c r="B291" s="26" t="s">
        <v>646</v>
      </c>
      <c r="C291" s="34" t="s">
        <v>647</v>
      </c>
      <c r="D291" s="34" t="s">
        <v>700</v>
      </c>
      <c r="E291" s="30" t="s">
        <v>40</v>
      </c>
      <c r="F291" s="30"/>
      <c r="G291" s="46" t="s">
        <v>593</v>
      </c>
      <c r="H291" s="30" t="s">
        <v>358</v>
      </c>
      <c r="I291" s="37">
        <v>553</v>
      </c>
      <c r="J291" s="30">
        <v>1</v>
      </c>
      <c r="K291" s="30" t="s">
        <v>740</v>
      </c>
      <c r="L291" s="53" t="s">
        <v>771</v>
      </c>
      <c r="M291" s="30" t="s">
        <v>739</v>
      </c>
      <c r="N291" s="30" t="s">
        <v>739</v>
      </c>
      <c r="O291" s="30" t="s">
        <v>739</v>
      </c>
      <c r="P291" s="52">
        <v>0</v>
      </c>
    </row>
    <row r="292" spans="1:16" ht="20.149999999999999" customHeight="1" x14ac:dyDescent="0.55000000000000004">
      <c r="A292" s="30">
        <v>288</v>
      </c>
      <c r="B292" s="26" t="s">
        <v>521</v>
      </c>
      <c r="C292" s="34" t="s">
        <v>576</v>
      </c>
      <c r="D292" s="34" t="s">
        <v>701</v>
      </c>
      <c r="E292" s="30" t="s">
        <v>40</v>
      </c>
      <c r="F292" s="30"/>
      <c r="G292" s="29" t="s">
        <v>305</v>
      </c>
      <c r="H292" s="30" t="s">
        <v>319</v>
      </c>
      <c r="I292" s="37">
        <v>1536</v>
      </c>
      <c r="J292" s="30">
        <v>2</v>
      </c>
      <c r="K292" s="30" t="s">
        <v>740</v>
      </c>
      <c r="L292" s="53"/>
      <c r="M292" s="30" t="s">
        <v>739</v>
      </c>
      <c r="N292" s="30" t="s">
        <v>739</v>
      </c>
      <c r="O292" s="30" t="s">
        <v>739</v>
      </c>
      <c r="P292" s="52">
        <v>27708</v>
      </c>
    </row>
    <row r="293" spans="1:16" ht="20.149999999999999" customHeight="1" x14ac:dyDescent="0.55000000000000004">
      <c r="A293" s="30">
        <v>289</v>
      </c>
      <c r="B293" s="26" t="s">
        <v>648</v>
      </c>
      <c r="C293" s="34" t="s">
        <v>184</v>
      </c>
      <c r="D293" s="34" t="s">
        <v>700</v>
      </c>
      <c r="E293" s="30" t="s">
        <v>40</v>
      </c>
      <c r="F293" s="30"/>
      <c r="G293" s="29" t="s">
        <v>305</v>
      </c>
      <c r="H293" s="30" t="s">
        <v>310</v>
      </c>
      <c r="I293" s="37">
        <v>559</v>
      </c>
      <c r="J293" s="30">
        <v>1</v>
      </c>
      <c r="K293" s="30" t="s">
        <v>740</v>
      </c>
      <c r="L293" s="53"/>
      <c r="M293" s="30" t="s">
        <v>739</v>
      </c>
      <c r="N293" s="30" t="s">
        <v>739</v>
      </c>
      <c r="O293" s="30" t="s">
        <v>739</v>
      </c>
      <c r="P293" s="52">
        <v>0</v>
      </c>
    </row>
    <row r="294" spans="1:16" ht="20.149999999999999" customHeight="1" x14ac:dyDescent="0.55000000000000004">
      <c r="A294" s="30">
        <v>290</v>
      </c>
      <c r="B294" s="26" t="s">
        <v>522</v>
      </c>
      <c r="C294" s="34" t="s">
        <v>577</v>
      </c>
      <c r="D294" s="34" t="s">
        <v>701</v>
      </c>
      <c r="E294" s="30" t="s">
        <v>40</v>
      </c>
      <c r="F294" s="30"/>
      <c r="G294" s="29" t="s">
        <v>305</v>
      </c>
      <c r="H294" s="30" t="s">
        <v>389</v>
      </c>
      <c r="I294" s="37">
        <v>1520</v>
      </c>
      <c r="J294" s="30">
        <v>1</v>
      </c>
      <c r="K294" s="30" t="s">
        <v>740</v>
      </c>
      <c r="L294" s="53" t="s">
        <v>773</v>
      </c>
      <c r="M294" s="30" t="s">
        <v>739</v>
      </c>
      <c r="N294" s="30" t="s">
        <v>739</v>
      </c>
      <c r="O294" s="30" t="s">
        <v>739</v>
      </c>
      <c r="P294" s="52">
        <v>55295</v>
      </c>
    </row>
    <row r="295" spans="1:16" ht="20.149999999999999" customHeight="1" x14ac:dyDescent="0.55000000000000004">
      <c r="A295" s="30">
        <v>291</v>
      </c>
      <c r="B295" s="26" t="s">
        <v>649</v>
      </c>
      <c r="C295" s="34" t="s">
        <v>650</v>
      </c>
      <c r="D295" s="34" t="s">
        <v>700</v>
      </c>
      <c r="E295" s="30" t="s">
        <v>40</v>
      </c>
      <c r="F295" s="30"/>
      <c r="G295" s="29" t="s">
        <v>305</v>
      </c>
      <c r="H295" s="30" t="s">
        <v>357</v>
      </c>
      <c r="I295" s="37">
        <v>598</v>
      </c>
      <c r="J295" s="30">
        <v>1</v>
      </c>
      <c r="K295" s="30" t="s">
        <v>740</v>
      </c>
      <c r="L295" s="53"/>
      <c r="M295" s="30" t="s">
        <v>739</v>
      </c>
      <c r="N295" s="30" t="s">
        <v>739</v>
      </c>
      <c r="O295" s="30" t="s">
        <v>739</v>
      </c>
      <c r="P295" s="52">
        <v>0</v>
      </c>
    </row>
    <row r="296" spans="1:16" ht="20.149999999999999" customHeight="1" x14ac:dyDescent="0.55000000000000004">
      <c r="A296" s="30">
        <v>292</v>
      </c>
      <c r="B296" s="26" t="s">
        <v>578</v>
      </c>
      <c r="C296" s="34" t="s">
        <v>579</v>
      </c>
      <c r="D296" s="34" t="s">
        <v>701</v>
      </c>
      <c r="E296" s="30" t="s">
        <v>40</v>
      </c>
      <c r="F296" s="30"/>
      <c r="G296" s="29" t="s">
        <v>305</v>
      </c>
      <c r="H296" s="30" t="s">
        <v>313</v>
      </c>
      <c r="I296" s="37">
        <v>1506</v>
      </c>
      <c r="J296" s="30">
        <v>2</v>
      </c>
      <c r="K296" s="30" t="s">
        <v>740</v>
      </c>
      <c r="L296" s="53" t="s">
        <v>775</v>
      </c>
      <c r="M296" s="30" t="s">
        <v>739</v>
      </c>
      <c r="N296" s="30" t="s">
        <v>739</v>
      </c>
      <c r="O296" s="30" t="s">
        <v>739</v>
      </c>
      <c r="P296" s="52">
        <v>32838</v>
      </c>
    </row>
    <row r="297" spans="1:16" ht="20.149999999999999" customHeight="1" x14ac:dyDescent="0.55000000000000004">
      <c r="A297" s="30">
        <v>293</v>
      </c>
      <c r="B297" s="26" t="s">
        <v>651</v>
      </c>
      <c r="C297" s="34" t="s">
        <v>652</v>
      </c>
      <c r="D297" s="34" t="s">
        <v>700</v>
      </c>
      <c r="E297" s="30" t="s">
        <v>40</v>
      </c>
      <c r="F297" s="30"/>
      <c r="G297" s="46" t="s">
        <v>593</v>
      </c>
      <c r="H297" s="30" t="s">
        <v>368</v>
      </c>
      <c r="I297" s="37">
        <v>570</v>
      </c>
      <c r="J297" s="30">
        <v>1</v>
      </c>
      <c r="K297" s="30" t="s">
        <v>740</v>
      </c>
      <c r="L297" s="53"/>
      <c r="M297" s="30" t="s">
        <v>739</v>
      </c>
      <c r="N297" s="30" t="s">
        <v>739</v>
      </c>
      <c r="O297" s="30" t="s">
        <v>739</v>
      </c>
      <c r="P297" s="52">
        <v>0</v>
      </c>
    </row>
    <row r="298" spans="1:16" ht="20.149999999999999" customHeight="1" x14ac:dyDescent="0.55000000000000004">
      <c r="A298" s="30">
        <v>294</v>
      </c>
      <c r="B298" s="26" t="s">
        <v>531</v>
      </c>
      <c r="C298" s="34" t="s">
        <v>580</v>
      </c>
      <c r="D298" s="34" t="s">
        <v>701</v>
      </c>
      <c r="E298" s="30" t="s">
        <v>40</v>
      </c>
      <c r="F298" s="30"/>
      <c r="G298" s="29" t="s">
        <v>305</v>
      </c>
      <c r="H298" s="30" t="s">
        <v>314</v>
      </c>
      <c r="I298" s="37">
        <v>4163</v>
      </c>
      <c r="J298" s="30">
        <v>2</v>
      </c>
      <c r="K298" s="30" t="s">
        <v>740</v>
      </c>
      <c r="L298" s="53" t="s">
        <v>773</v>
      </c>
      <c r="M298" s="30" t="s">
        <v>739</v>
      </c>
      <c r="N298" s="30" t="s">
        <v>739</v>
      </c>
      <c r="O298" s="30" t="s">
        <v>739</v>
      </c>
      <c r="P298" s="52">
        <v>125359</v>
      </c>
    </row>
    <row r="299" spans="1:16" ht="20.149999999999999" customHeight="1" x14ac:dyDescent="0.55000000000000004">
      <c r="A299" s="30">
        <v>295</v>
      </c>
      <c r="B299" s="26" t="s">
        <v>656</v>
      </c>
      <c r="C299" s="34" t="s">
        <v>657</v>
      </c>
      <c r="D299" s="34" t="s">
        <v>700</v>
      </c>
      <c r="E299" s="30" t="s">
        <v>40</v>
      </c>
      <c r="F299" s="30"/>
      <c r="G299" s="29" t="s">
        <v>305</v>
      </c>
      <c r="H299" s="30" t="s">
        <v>314</v>
      </c>
      <c r="I299" s="37">
        <v>1484</v>
      </c>
      <c r="J299" s="30">
        <v>1</v>
      </c>
      <c r="K299" s="30" t="s">
        <v>740</v>
      </c>
      <c r="L299" s="53" t="s">
        <v>771</v>
      </c>
      <c r="M299" s="30" t="s">
        <v>739</v>
      </c>
      <c r="N299" s="30" t="s">
        <v>739</v>
      </c>
      <c r="O299" s="30" t="s">
        <v>739</v>
      </c>
      <c r="P299" s="52">
        <v>0</v>
      </c>
    </row>
    <row r="300" spans="1:16" ht="20.149999999999999" customHeight="1" x14ac:dyDescent="0.55000000000000004">
      <c r="A300" s="30">
        <v>296</v>
      </c>
      <c r="B300" s="26" t="s">
        <v>656</v>
      </c>
      <c r="C300" s="34" t="s">
        <v>657</v>
      </c>
      <c r="D300" s="34" t="s">
        <v>702</v>
      </c>
      <c r="E300" s="30" t="s">
        <v>40</v>
      </c>
      <c r="F300" s="30"/>
      <c r="G300" s="29" t="s">
        <v>305</v>
      </c>
      <c r="H300" s="30" t="s">
        <v>307</v>
      </c>
      <c r="I300" s="37">
        <v>590</v>
      </c>
      <c r="J300" s="30">
        <v>1</v>
      </c>
      <c r="K300" s="30" t="s">
        <v>740</v>
      </c>
      <c r="L300" s="53" t="s">
        <v>774</v>
      </c>
      <c r="M300" s="30" t="s">
        <v>739</v>
      </c>
      <c r="N300" s="30" t="s">
        <v>739</v>
      </c>
      <c r="O300" s="30" t="s">
        <v>739</v>
      </c>
      <c r="P300" s="52">
        <v>0</v>
      </c>
    </row>
    <row r="301" spans="1:16" ht="20.149999999999999" customHeight="1" x14ac:dyDescent="0.55000000000000004">
      <c r="A301" s="30">
        <v>297</v>
      </c>
      <c r="B301" s="26" t="s">
        <v>533</v>
      </c>
      <c r="C301" s="34" t="s">
        <v>198</v>
      </c>
      <c r="D301" s="34" t="s">
        <v>701</v>
      </c>
      <c r="E301" s="30" t="s">
        <v>40</v>
      </c>
      <c r="F301" s="30"/>
      <c r="G301" s="29" t="s">
        <v>297</v>
      </c>
      <c r="H301" s="30" t="s">
        <v>383</v>
      </c>
      <c r="I301" s="37">
        <v>1849</v>
      </c>
      <c r="J301" s="30">
        <v>3</v>
      </c>
      <c r="K301" s="30" t="s">
        <v>740</v>
      </c>
      <c r="L301" s="53"/>
      <c r="M301" s="30" t="s">
        <v>739</v>
      </c>
      <c r="N301" s="30" t="s">
        <v>739</v>
      </c>
      <c r="O301" s="30" t="s">
        <v>739</v>
      </c>
      <c r="P301" s="52">
        <v>54724</v>
      </c>
    </row>
    <row r="302" spans="1:16" ht="20.149999999999999" customHeight="1" x14ac:dyDescent="0.55000000000000004">
      <c r="A302" s="30">
        <v>298</v>
      </c>
      <c r="B302" s="26" t="s">
        <v>653</v>
      </c>
      <c r="C302" s="34" t="s">
        <v>198</v>
      </c>
      <c r="D302" s="34" t="s">
        <v>700</v>
      </c>
      <c r="E302" s="30" t="s">
        <v>40</v>
      </c>
      <c r="F302" s="30"/>
      <c r="G302" s="46" t="s">
        <v>593</v>
      </c>
      <c r="H302" s="30" t="s">
        <v>330</v>
      </c>
      <c r="I302" s="37">
        <v>370</v>
      </c>
      <c r="J302" s="30">
        <v>1</v>
      </c>
      <c r="K302" s="30" t="s">
        <v>740</v>
      </c>
      <c r="L302" s="53" t="s">
        <v>774</v>
      </c>
      <c r="M302" s="30" t="s">
        <v>739</v>
      </c>
      <c r="N302" s="30" t="s">
        <v>739</v>
      </c>
      <c r="O302" s="30" t="s">
        <v>739</v>
      </c>
      <c r="P302" s="52">
        <v>0</v>
      </c>
    </row>
    <row r="303" spans="1:16" ht="20.149999999999999" customHeight="1" x14ac:dyDescent="0.55000000000000004">
      <c r="A303" s="30">
        <v>299</v>
      </c>
      <c r="B303" s="26" t="s">
        <v>532</v>
      </c>
      <c r="C303" s="34" t="s">
        <v>581</v>
      </c>
      <c r="D303" s="34" t="s">
        <v>701</v>
      </c>
      <c r="E303" s="30" t="s">
        <v>40</v>
      </c>
      <c r="F303" s="30"/>
      <c r="G303" s="29" t="s">
        <v>297</v>
      </c>
      <c r="H303" s="30" t="s">
        <v>302</v>
      </c>
      <c r="I303" s="37">
        <v>1088</v>
      </c>
      <c r="J303" s="30">
        <v>3</v>
      </c>
      <c r="K303" s="30" t="s">
        <v>740</v>
      </c>
      <c r="L303" s="53" t="s">
        <v>776</v>
      </c>
      <c r="M303" s="30" t="s">
        <v>739</v>
      </c>
      <c r="N303" s="30" t="s">
        <v>739</v>
      </c>
      <c r="O303" s="30" t="s">
        <v>739</v>
      </c>
      <c r="P303" s="52">
        <v>70759</v>
      </c>
    </row>
    <row r="304" spans="1:16" ht="20.149999999999999" customHeight="1" x14ac:dyDescent="0.55000000000000004">
      <c r="A304" s="30">
        <v>300</v>
      </c>
      <c r="B304" s="26" t="s">
        <v>654</v>
      </c>
      <c r="C304" s="34" t="s">
        <v>655</v>
      </c>
      <c r="D304" s="34" t="s">
        <v>701</v>
      </c>
      <c r="E304" s="30" t="s">
        <v>40</v>
      </c>
      <c r="F304" s="30"/>
      <c r="G304" s="29" t="s">
        <v>297</v>
      </c>
      <c r="H304" s="30" t="s">
        <v>302</v>
      </c>
      <c r="I304" s="37">
        <v>1111</v>
      </c>
      <c r="J304" s="30">
        <v>3</v>
      </c>
      <c r="K304" s="30" t="s">
        <v>740</v>
      </c>
      <c r="L304" s="53"/>
      <c r="M304" s="30" t="s">
        <v>739</v>
      </c>
      <c r="N304" s="30" t="s">
        <v>739</v>
      </c>
      <c r="O304" s="30" t="s">
        <v>739</v>
      </c>
      <c r="P304" s="52">
        <v>0</v>
      </c>
    </row>
    <row r="305" spans="1:16" ht="20.149999999999999" customHeight="1" x14ac:dyDescent="0.55000000000000004">
      <c r="A305" s="30">
        <v>301</v>
      </c>
      <c r="B305" s="26" t="s">
        <v>654</v>
      </c>
      <c r="C305" s="34" t="s">
        <v>655</v>
      </c>
      <c r="D305" s="34" t="s">
        <v>700</v>
      </c>
      <c r="E305" s="30" t="s">
        <v>40</v>
      </c>
      <c r="F305" s="30"/>
      <c r="G305" s="29" t="s">
        <v>305</v>
      </c>
      <c r="H305" s="30" t="s">
        <v>313</v>
      </c>
      <c r="I305" s="37">
        <v>1111</v>
      </c>
      <c r="J305" s="30">
        <v>2</v>
      </c>
      <c r="K305" s="30" t="s">
        <v>740</v>
      </c>
      <c r="L305" s="53" t="s">
        <v>777</v>
      </c>
      <c r="M305" s="30" t="s">
        <v>739</v>
      </c>
      <c r="N305" s="30" t="s">
        <v>739</v>
      </c>
      <c r="O305" s="30" t="s">
        <v>739</v>
      </c>
      <c r="P305" s="52">
        <v>0</v>
      </c>
    </row>
    <row r="306" spans="1:16" ht="20.149999999999999" customHeight="1" x14ac:dyDescent="0.55000000000000004">
      <c r="A306" s="30">
        <v>302</v>
      </c>
      <c r="B306" s="26" t="s">
        <v>199</v>
      </c>
      <c r="C306" s="34" t="s">
        <v>200</v>
      </c>
      <c r="D306" s="34"/>
      <c r="E306" s="30" t="s">
        <v>40</v>
      </c>
      <c r="F306" s="30"/>
      <c r="G306" s="29" t="s">
        <v>305</v>
      </c>
      <c r="H306" s="30" t="s">
        <v>344</v>
      </c>
      <c r="I306" s="37">
        <v>74</v>
      </c>
      <c r="J306" s="30">
        <v>1</v>
      </c>
      <c r="K306" s="30" t="s">
        <v>740</v>
      </c>
      <c r="L306" s="53"/>
      <c r="M306" s="30" t="s">
        <v>741</v>
      </c>
      <c r="N306" s="30" t="s">
        <v>741</v>
      </c>
      <c r="O306" s="30" t="s">
        <v>741</v>
      </c>
      <c r="P306" s="52">
        <v>0</v>
      </c>
    </row>
    <row r="307" spans="1:16" ht="20.149999999999999" customHeight="1" x14ac:dyDescent="0.55000000000000004">
      <c r="A307" s="30">
        <v>303</v>
      </c>
      <c r="B307" s="26" t="s">
        <v>201</v>
      </c>
      <c r="C307" s="34" t="s">
        <v>202</v>
      </c>
      <c r="D307" s="34" t="s">
        <v>371</v>
      </c>
      <c r="E307" s="30" t="s">
        <v>40</v>
      </c>
      <c r="F307" s="30"/>
      <c r="G307" s="29" t="s">
        <v>305</v>
      </c>
      <c r="H307" s="30" t="s">
        <v>329</v>
      </c>
      <c r="I307" s="37">
        <v>115.5</v>
      </c>
      <c r="J307" s="30">
        <v>1</v>
      </c>
      <c r="K307" s="30" t="s">
        <v>740</v>
      </c>
      <c r="L307" s="53"/>
      <c r="M307" s="30" t="s">
        <v>741</v>
      </c>
      <c r="N307" s="30" t="s">
        <v>741</v>
      </c>
      <c r="O307" s="30" t="s">
        <v>741</v>
      </c>
      <c r="P307" s="52">
        <v>0</v>
      </c>
    </row>
    <row r="308" spans="1:16" ht="20.149999999999999" customHeight="1" x14ac:dyDescent="0.55000000000000004">
      <c r="A308" s="30">
        <v>304</v>
      </c>
      <c r="B308" s="26" t="s">
        <v>201</v>
      </c>
      <c r="C308" s="34" t="s">
        <v>202</v>
      </c>
      <c r="D308" s="34" t="s">
        <v>372</v>
      </c>
      <c r="E308" s="30" t="s">
        <v>40</v>
      </c>
      <c r="F308" s="30"/>
      <c r="G308" s="29" t="s">
        <v>305</v>
      </c>
      <c r="H308" s="30" t="s">
        <v>329</v>
      </c>
      <c r="I308" s="37">
        <v>115.5</v>
      </c>
      <c r="J308" s="30">
        <v>1</v>
      </c>
      <c r="K308" s="30" t="s">
        <v>740</v>
      </c>
      <c r="L308" s="53"/>
      <c r="M308" s="30" t="s">
        <v>741</v>
      </c>
      <c r="N308" s="30" t="s">
        <v>741</v>
      </c>
      <c r="O308" s="30" t="s">
        <v>741</v>
      </c>
      <c r="P308" s="52">
        <v>0</v>
      </c>
    </row>
    <row r="309" spans="1:16" ht="20.149999999999999" customHeight="1" x14ac:dyDescent="0.55000000000000004">
      <c r="A309" s="30">
        <v>305</v>
      </c>
      <c r="B309" s="26" t="s">
        <v>203</v>
      </c>
      <c r="C309" s="34" t="s">
        <v>204</v>
      </c>
      <c r="D309" s="34" t="s">
        <v>373</v>
      </c>
      <c r="E309" s="30" t="s">
        <v>40</v>
      </c>
      <c r="F309" s="30"/>
      <c r="G309" s="29" t="s">
        <v>305</v>
      </c>
      <c r="H309" s="30" t="s">
        <v>331</v>
      </c>
      <c r="I309" s="47">
        <v>115</v>
      </c>
      <c r="J309" s="30">
        <v>1</v>
      </c>
      <c r="K309" s="30" t="s">
        <v>740</v>
      </c>
      <c r="L309" s="53"/>
      <c r="M309" s="30" t="s">
        <v>741</v>
      </c>
      <c r="N309" s="30" t="s">
        <v>741</v>
      </c>
      <c r="O309" s="30" t="s">
        <v>741</v>
      </c>
      <c r="P309" s="52">
        <v>0</v>
      </c>
    </row>
    <row r="310" spans="1:16" ht="20.149999999999999" customHeight="1" x14ac:dyDescent="0.55000000000000004">
      <c r="A310" s="30">
        <v>306</v>
      </c>
      <c r="B310" s="26" t="s">
        <v>203</v>
      </c>
      <c r="C310" s="34" t="s">
        <v>204</v>
      </c>
      <c r="D310" s="34" t="s">
        <v>374</v>
      </c>
      <c r="E310" s="30" t="s">
        <v>40</v>
      </c>
      <c r="F310" s="30"/>
      <c r="G310" s="29" t="s">
        <v>305</v>
      </c>
      <c r="H310" s="30" t="s">
        <v>331</v>
      </c>
      <c r="I310" s="47">
        <v>115</v>
      </c>
      <c r="J310" s="30">
        <v>1</v>
      </c>
      <c r="K310" s="30" t="s">
        <v>740</v>
      </c>
      <c r="L310" s="53"/>
      <c r="M310" s="30" t="s">
        <v>741</v>
      </c>
      <c r="N310" s="30" t="s">
        <v>741</v>
      </c>
      <c r="O310" s="30" t="s">
        <v>741</v>
      </c>
      <c r="P310" s="52">
        <v>0</v>
      </c>
    </row>
    <row r="311" spans="1:16" ht="20.149999999999999" customHeight="1" x14ac:dyDescent="0.55000000000000004">
      <c r="A311" s="30">
        <v>307</v>
      </c>
      <c r="B311" s="26" t="s">
        <v>205</v>
      </c>
      <c r="C311" s="34" t="s">
        <v>681</v>
      </c>
      <c r="D311" s="34" t="s">
        <v>375</v>
      </c>
      <c r="E311" s="30" t="s">
        <v>40</v>
      </c>
      <c r="F311" s="30"/>
      <c r="G311" s="29" t="s">
        <v>471</v>
      </c>
      <c r="H311" s="30" t="s">
        <v>378</v>
      </c>
      <c r="I311" s="37">
        <v>60</v>
      </c>
      <c r="J311" s="30">
        <v>1</v>
      </c>
      <c r="K311" s="30" t="s">
        <v>740</v>
      </c>
      <c r="L311" s="53"/>
      <c r="M311" s="30" t="s">
        <v>741</v>
      </c>
      <c r="N311" s="30" t="s">
        <v>741</v>
      </c>
      <c r="O311" s="30" t="s">
        <v>741</v>
      </c>
      <c r="P311" s="52">
        <v>0</v>
      </c>
    </row>
    <row r="312" spans="1:16" ht="20.149999999999999" customHeight="1" x14ac:dyDescent="0.55000000000000004">
      <c r="A312" s="30">
        <v>308</v>
      </c>
      <c r="B312" s="26" t="s">
        <v>205</v>
      </c>
      <c r="C312" s="34" t="s">
        <v>681</v>
      </c>
      <c r="D312" s="34" t="s">
        <v>376</v>
      </c>
      <c r="E312" s="30" t="s">
        <v>40</v>
      </c>
      <c r="F312" s="30"/>
      <c r="G312" s="29" t="s">
        <v>305</v>
      </c>
      <c r="H312" s="30" t="s">
        <v>351</v>
      </c>
      <c r="I312" s="37">
        <v>76</v>
      </c>
      <c r="J312" s="30">
        <v>1</v>
      </c>
      <c r="K312" s="30" t="s">
        <v>740</v>
      </c>
      <c r="L312" s="53"/>
      <c r="M312" s="30" t="s">
        <v>741</v>
      </c>
      <c r="N312" s="30" t="s">
        <v>741</v>
      </c>
      <c r="O312" s="30" t="s">
        <v>741</v>
      </c>
      <c r="P312" s="52">
        <v>0</v>
      </c>
    </row>
    <row r="313" spans="1:16" ht="20.149999999999999" customHeight="1" x14ac:dyDescent="0.55000000000000004">
      <c r="A313" s="30">
        <v>309</v>
      </c>
      <c r="B313" s="26" t="s">
        <v>205</v>
      </c>
      <c r="C313" s="34" t="s">
        <v>681</v>
      </c>
      <c r="D313" s="34" t="s">
        <v>377</v>
      </c>
      <c r="E313" s="30" t="s">
        <v>40</v>
      </c>
      <c r="F313" s="30"/>
      <c r="G313" s="29" t="s">
        <v>305</v>
      </c>
      <c r="H313" s="30" t="s">
        <v>351</v>
      </c>
      <c r="I313" s="37">
        <v>76</v>
      </c>
      <c r="J313" s="30">
        <v>1</v>
      </c>
      <c r="K313" s="30" t="s">
        <v>740</v>
      </c>
      <c r="L313" s="53"/>
      <c r="M313" s="30" t="s">
        <v>741</v>
      </c>
      <c r="N313" s="30" t="s">
        <v>741</v>
      </c>
      <c r="O313" s="30" t="s">
        <v>741</v>
      </c>
      <c r="P313" s="52">
        <v>0</v>
      </c>
    </row>
    <row r="314" spans="1:16" ht="20.149999999999999" customHeight="1" x14ac:dyDescent="0.55000000000000004">
      <c r="A314" s="30">
        <v>310</v>
      </c>
      <c r="B314" s="26" t="s">
        <v>206</v>
      </c>
      <c r="C314" s="34" t="s">
        <v>207</v>
      </c>
      <c r="D314" s="34" t="s">
        <v>379</v>
      </c>
      <c r="E314" s="30" t="s">
        <v>40</v>
      </c>
      <c r="F314" s="30"/>
      <c r="G314" s="29" t="s">
        <v>305</v>
      </c>
      <c r="H314" s="30" t="s">
        <v>319</v>
      </c>
      <c r="I314" s="37">
        <v>92</v>
      </c>
      <c r="J314" s="30">
        <v>1</v>
      </c>
      <c r="K314" s="30" t="s">
        <v>740</v>
      </c>
      <c r="L314" s="53"/>
      <c r="M314" s="30" t="s">
        <v>741</v>
      </c>
      <c r="N314" s="30" t="s">
        <v>741</v>
      </c>
      <c r="O314" s="30" t="s">
        <v>741</v>
      </c>
      <c r="P314" s="52">
        <v>0</v>
      </c>
    </row>
    <row r="315" spans="1:16" ht="20.149999999999999" customHeight="1" x14ac:dyDescent="0.55000000000000004">
      <c r="A315" s="30">
        <v>311</v>
      </c>
      <c r="B315" s="26" t="s">
        <v>208</v>
      </c>
      <c r="C315" s="34" t="s">
        <v>534</v>
      </c>
      <c r="D315" s="34"/>
      <c r="E315" s="30" t="s">
        <v>40</v>
      </c>
      <c r="F315" s="30"/>
      <c r="G315" s="29" t="s">
        <v>305</v>
      </c>
      <c r="H315" s="30" t="s">
        <v>319</v>
      </c>
      <c r="I315" s="37">
        <v>227</v>
      </c>
      <c r="J315" s="30">
        <v>1</v>
      </c>
      <c r="K315" s="30" t="s">
        <v>740</v>
      </c>
      <c r="L315" s="53"/>
      <c r="M315" s="30" t="s">
        <v>741</v>
      </c>
      <c r="N315" s="30" t="s">
        <v>741</v>
      </c>
      <c r="O315" s="30" t="s">
        <v>741</v>
      </c>
      <c r="P315" s="52">
        <v>0</v>
      </c>
    </row>
    <row r="316" spans="1:16" ht="20.149999999999999" customHeight="1" x14ac:dyDescent="0.55000000000000004">
      <c r="A316" s="30">
        <v>312</v>
      </c>
      <c r="B316" s="26" t="s">
        <v>209</v>
      </c>
      <c r="C316" s="34" t="s">
        <v>570</v>
      </c>
      <c r="D316" s="34" t="s">
        <v>382</v>
      </c>
      <c r="E316" s="30" t="s">
        <v>40</v>
      </c>
      <c r="F316" s="30"/>
      <c r="G316" s="29" t="s">
        <v>471</v>
      </c>
      <c r="H316" s="30" t="s">
        <v>298</v>
      </c>
      <c r="I316" s="37">
        <v>85</v>
      </c>
      <c r="J316" s="30">
        <v>1</v>
      </c>
      <c r="K316" s="30" t="s">
        <v>740</v>
      </c>
      <c r="L316" s="53"/>
      <c r="M316" s="30" t="s">
        <v>741</v>
      </c>
      <c r="N316" s="30" t="s">
        <v>741</v>
      </c>
      <c r="O316" s="30" t="s">
        <v>741</v>
      </c>
      <c r="P316" s="52">
        <v>0</v>
      </c>
    </row>
    <row r="317" spans="1:16" ht="20.149999999999999" customHeight="1" x14ac:dyDescent="0.55000000000000004">
      <c r="A317" s="30">
        <v>313</v>
      </c>
      <c r="B317" s="26" t="s">
        <v>209</v>
      </c>
      <c r="C317" s="34" t="s">
        <v>658</v>
      </c>
      <c r="D317" s="34" t="s">
        <v>381</v>
      </c>
      <c r="E317" s="30" t="s">
        <v>40</v>
      </c>
      <c r="F317" s="30"/>
      <c r="G317" s="29" t="s">
        <v>305</v>
      </c>
      <c r="H317" s="30" t="s">
        <v>383</v>
      </c>
      <c r="I317" s="37">
        <v>66</v>
      </c>
      <c r="J317" s="30">
        <v>1</v>
      </c>
      <c r="K317" s="30" t="s">
        <v>740</v>
      </c>
      <c r="L317" s="53"/>
      <c r="M317" s="30" t="s">
        <v>741</v>
      </c>
      <c r="N317" s="30" t="s">
        <v>741</v>
      </c>
      <c r="O317" s="30" t="s">
        <v>741</v>
      </c>
      <c r="P317" s="52">
        <v>0</v>
      </c>
    </row>
    <row r="318" spans="1:16" ht="20.149999999999999" customHeight="1" x14ac:dyDescent="0.55000000000000004">
      <c r="A318" s="30">
        <v>314</v>
      </c>
      <c r="B318" s="26" t="s">
        <v>212</v>
      </c>
      <c r="C318" s="34" t="s">
        <v>213</v>
      </c>
      <c r="D318" s="34" t="s">
        <v>380</v>
      </c>
      <c r="E318" s="30" t="s">
        <v>40</v>
      </c>
      <c r="F318" s="30"/>
      <c r="G318" s="29" t="s">
        <v>305</v>
      </c>
      <c r="H318" s="30" t="s">
        <v>324</v>
      </c>
      <c r="I318" s="37">
        <v>51</v>
      </c>
      <c r="J318" s="30">
        <v>1</v>
      </c>
      <c r="K318" s="30" t="s">
        <v>740</v>
      </c>
      <c r="L318" s="53"/>
      <c r="M318" s="30" t="s">
        <v>741</v>
      </c>
      <c r="N318" s="30" t="s">
        <v>741</v>
      </c>
      <c r="O318" s="30" t="s">
        <v>741</v>
      </c>
      <c r="P318" s="52">
        <v>0</v>
      </c>
    </row>
    <row r="319" spans="1:16" ht="20.149999999999999" customHeight="1" x14ac:dyDescent="0.55000000000000004">
      <c r="A319" s="30">
        <v>315</v>
      </c>
      <c r="B319" s="26" t="s">
        <v>212</v>
      </c>
      <c r="C319" s="34" t="s">
        <v>213</v>
      </c>
      <c r="D319" s="34" t="s">
        <v>379</v>
      </c>
      <c r="E319" s="30" t="s">
        <v>40</v>
      </c>
      <c r="F319" s="30"/>
      <c r="G319" s="29" t="s">
        <v>305</v>
      </c>
      <c r="H319" s="30" t="s">
        <v>311</v>
      </c>
      <c r="I319" s="37">
        <v>65</v>
      </c>
      <c r="J319" s="30">
        <v>1</v>
      </c>
      <c r="K319" s="30" t="s">
        <v>740</v>
      </c>
      <c r="L319" s="53"/>
      <c r="M319" s="30" t="s">
        <v>741</v>
      </c>
      <c r="N319" s="30" t="s">
        <v>741</v>
      </c>
      <c r="O319" s="30" t="s">
        <v>741</v>
      </c>
      <c r="P319" s="52">
        <v>0</v>
      </c>
    </row>
    <row r="320" spans="1:16" ht="20.149999999999999" customHeight="1" x14ac:dyDescent="0.55000000000000004">
      <c r="A320" s="30">
        <v>316</v>
      </c>
      <c r="B320" s="26" t="s">
        <v>214</v>
      </c>
      <c r="C320" s="34" t="s">
        <v>535</v>
      </c>
      <c r="D320" s="34"/>
      <c r="E320" s="30" t="s">
        <v>40</v>
      </c>
      <c r="F320" s="30"/>
      <c r="G320" s="29" t="s">
        <v>343</v>
      </c>
      <c r="H320" s="30" t="s">
        <v>351</v>
      </c>
      <c r="I320" s="37">
        <v>229</v>
      </c>
      <c r="J320" s="30">
        <v>2</v>
      </c>
      <c r="K320" s="30" t="s">
        <v>740</v>
      </c>
      <c r="L320" s="53"/>
      <c r="M320" s="30" t="s">
        <v>741</v>
      </c>
      <c r="N320" s="30" t="s">
        <v>741</v>
      </c>
      <c r="O320" s="30" t="s">
        <v>741</v>
      </c>
      <c r="P320" s="52">
        <v>0</v>
      </c>
    </row>
    <row r="321" spans="1:16" ht="20.149999999999999" customHeight="1" x14ac:dyDescent="0.55000000000000004">
      <c r="A321" s="30">
        <v>317</v>
      </c>
      <c r="B321" s="26" t="s">
        <v>537</v>
      </c>
      <c r="C321" s="34" t="s">
        <v>536</v>
      </c>
      <c r="D321" s="34"/>
      <c r="E321" s="30" t="s">
        <v>40</v>
      </c>
      <c r="F321" s="30"/>
      <c r="G321" s="29" t="s">
        <v>297</v>
      </c>
      <c r="H321" s="30" t="s">
        <v>383</v>
      </c>
      <c r="I321" s="37">
        <v>540</v>
      </c>
      <c r="J321" s="30">
        <v>2</v>
      </c>
      <c r="K321" s="30" t="s">
        <v>740</v>
      </c>
      <c r="L321" s="53" t="s">
        <v>774</v>
      </c>
      <c r="M321" s="30" t="s">
        <v>739</v>
      </c>
      <c r="N321" s="30" t="s">
        <v>739</v>
      </c>
      <c r="O321" s="30" t="s">
        <v>739</v>
      </c>
      <c r="P321" s="52">
        <v>17678</v>
      </c>
    </row>
    <row r="322" spans="1:16" ht="20.149999999999999" customHeight="1" x14ac:dyDescent="0.55000000000000004">
      <c r="A322" s="30">
        <v>318</v>
      </c>
      <c r="B322" s="26" t="s">
        <v>215</v>
      </c>
      <c r="C322" s="34" t="s">
        <v>216</v>
      </c>
      <c r="D322" s="34" t="s">
        <v>384</v>
      </c>
      <c r="E322" s="30" t="s">
        <v>40</v>
      </c>
      <c r="F322" s="30"/>
      <c r="G322" s="29" t="s">
        <v>305</v>
      </c>
      <c r="H322" s="30" t="s">
        <v>330</v>
      </c>
      <c r="I322" s="37">
        <v>457</v>
      </c>
      <c r="J322" s="30">
        <v>2</v>
      </c>
      <c r="K322" s="30" t="s">
        <v>740</v>
      </c>
      <c r="L322" s="53"/>
      <c r="M322" s="30" t="s">
        <v>739</v>
      </c>
      <c r="N322" s="30" t="s">
        <v>741</v>
      </c>
      <c r="O322" s="30" t="s">
        <v>741</v>
      </c>
      <c r="P322" s="52">
        <v>0</v>
      </c>
    </row>
    <row r="323" spans="1:16" ht="20.149999999999999" customHeight="1" x14ac:dyDescent="0.55000000000000004">
      <c r="A323" s="30">
        <v>319</v>
      </c>
      <c r="B323" s="26" t="s">
        <v>215</v>
      </c>
      <c r="C323" s="34" t="s">
        <v>216</v>
      </c>
      <c r="D323" s="34" t="s">
        <v>385</v>
      </c>
      <c r="E323" s="30" t="s">
        <v>40</v>
      </c>
      <c r="F323" s="30"/>
      <c r="G323" s="29" t="s">
        <v>297</v>
      </c>
      <c r="H323" s="30" t="s">
        <v>330</v>
      </c>
      <c r="I323" s="37">
        <v>216</v>
      </c>
      <c r="J323" s="30">
        <v>1</v>
      </c>
      <c r="K323" s="30" t="s">
        <v>740</v>
      </c>
      <c r="L323" s="53"/>
      <c r="M323" s="30" t="s">
        <v>739</v>
      </c>
      <c r="N323" s="30" t="s">
        <v>741</v>
      </c>
      <c r="O323" s="30" t="s">
        <v>741</v>
      </c>
      <c r="P323" s="52">
        <v>0</v>
      </c>
    </row>
    <row r="324" spans="1:16" ht="20.149999999999999" customHeight="1" x14ac:dyDescent="0.55000000000000004">
      <c r="A324" s="30">
        <v>320</v>
      </c>
      <c r="B324" s="26" t="s">
        <v>538</v>
      </c>
      <c r="C324" s="34" t="s">
        <v>568</v>
      </c>
      <c r="D324" s="34"/>
      <c r="E324" s="30" t="s">
        <v>40</v>
      </c>
      <c r="F324" s="30"/>
      <c r="G324" s="29" t="s">
        <v>297</v>
      </c>
      <c r="H324" s="30" t="s">
        <v>383</v>
      </c>
      <c r="I324" s="37">
        <v>138</v>
      </c>
      <c r="J324" s="30">
        <v>1</v>
      </c>
      <c r="K324" s="30" t="s">
        <v>740</v>
      </c>
      <c r="L324" s="53"/>
      <c r="M324" s="30" t="s">
        <v>739</v>
      </c>
      <c r="N324" s="30" t="s">
        <v>739</v>
      </c>
      <c r="O324" s="30" t="s">
        <v>739</v>
      </c>
      <c r="P324" s="52">
        <v>37291</v>
      </c>
    </row>
    <row r="325" spans="1:16" ht="20.149999999999999" customHeight="1" x14ac:dyDescent="0.55000000000000004">
      <c r="A325" s="30">
        <v>321</v>
      </c>
      <c r="B325" s="26" t="s">
        <v>219</v>
      </c>
      <c r="C325" s="34" t="s">
        <v>216</v>
      </c>
      <c r="D325" s="34" t="s">
        <v>784</v>
      </c>
      <c r="E325" s="30" t="s">
        <v>40</v>
      </c>
      <c r="F325" s="30"/>
      <c r="G325" s="29" t="s">
        <v>343</v>
      </c>
      <c r="H325" s="30" t="s">
        <v>386</v>
      </c>
      <c r="I325" s="37">
        <v>187</v>
      </c>
      <c r="J325" s="30">
        <v>1</v>
      </c>
      <c r="K325" s="30" t="s">
        <v>740</v>
      </c>
      <c r="L325" s="53"/>
      <c r="M325" s="30" t="s">
        <v>739</v>
      </c>
      <c r="N325" s="30" t="s">
        <v>741</v>
      </c>
      <c r="O325" s="30" t="s">
        <v>741</v>
      </c>
      <c r="P325" s="52">
        <v>0</v>
      </c>
    </row>
    <row r="326" spans="1:16" ht="20.149999999999999" customHeight="1" x14ac:dyDescent="0.55000000000000004">
      <c r="A326" s="30">
        <v>322</v>
      </c>
      <c r="B326" s="26" t="s">
        <v>524</v>
      </c>
      <c r="C326" s="34" t="s">
        <v>183</v>
      </c>
      <c r="D326" s="34"/>
      <c r="E326" s="30" t="s">
        <v>40</v>
      </c>
      <c r="F326" s="30"/>
      <c r="G326" s="35" t="s">
        <v>297</v>
      </c>
      <c r="H326" s="30" t="s">
        <v>321</v>
      </c>
      <c r="I326" s="37">
        <v>238</v>
      </c>
      <c r="J326" s="30">
        <v>1</v>
      </c>
      <c r="K326" s="30" t="s">
        <v>740</v>
      </c>
      <c r="L326" s="53"/>
      <c r="M326" s="30" t="s">
        <v>739</v>
      </c>
      <c r="N326" s="30" t="s">
        <v>739</v>
      </c>
      <c r="O326" s="30" t="s">
        <v>739</v>
      </c>
      <c r="P326" s="52">
        <v>0</v>
      </c>
    </row>
    <row r="327" spans="1:16" ht="20.149999999999999" customHeight="1" x14ac:dyDescent="0.55000000000000004">
      <c r="A327" s="30">
        <v>323</v>
      </c>
      <c r="B327" s="26" t="s">
        <v>525</v>
      </c>
      <c r="C327" s="34" t="s">
        <v>526</v>
      </c>
      <c r="D327" s="34"/>
      <c r="E327" s="30" t="s">
        <v>40</v>
      </c>
      <c r="F327" s="30"/>
      <c r="G327" s="35" t="s">
        <v>297</v>
      </c>
      <c r="H327" s="30" t="s">
        <v>299</v>
      </c>
      <c r="I327" s="37">
        <v>711</v>
      </c>
      <c r="J327" s="30">
        <v>2</v>
      </c>
      <c r="K327" s="30" t="s">
        <v>740</v>
      </c>
      <c r="L327" s="53" t="s">
        <v>778</v>
      </c>
      <c r="M327" s="30" t="s">
        <v>739</v>
      </c>
      <c r="N327" s="30" t="s">
        <v>739</v>
      </c>
      <c r="O327" s="30" t="s">
        <v>739</v>
      </c>
      <c r="P327" s="52">
        <v>13282</v>
      </c>
    </row>
    <row r="328" spans="1:16" ht="20.149999999999999" customHeight="1" x14ac:dyDescent="0.55000000000000004">
      <c r="A328" s="30">
        <v>324</v>
      </c>
      <c r="B328" s="26" t="s">
        <v>527</v>
      </c>
      <c r="C328" s="34" t="s">
        <v>520</v>
      </c>
      <c r="D328" s="34"/>
      <c r="E328" s="30" t="s">
        <v>40</v>
      </c>
      <c r="F328" s="30"/>
      <c r="G328" s="35" t="s">
        <v>297</v>
      </c>
      <c r="H328" s="30" t="s">
        <v>383</v>
      </c>
      <c r="I328" s="37">
        <v>242</v>
      </c>
      <c r="J328" s="30">
        <v>1</v>
      </c>
      <c r="K328" s="30" t="s">
        <v>740</v>
      </c>
      <c r="L328" s="53" t="s">
        <v>778</v>
      </c>
      <c r="M328" s="30" t="s">
        <v>739</v>
      </c>
      <c r="N328" s="30" t="s">
        <v>739</v>
      </c>
      <c r="O328" s="30" t="s">
        <v>739</v>
      </c>
      <c r="P328" s="52">
        <v>3882</v>
      </c>
    </row>
    <row r="329" spans="1:16" ht="20.149999999999999" customHeight="1" x14ac:dyDescent="0.55000000000000004">
      <c r="A329" s="30">
        <v>325</v>
      </c>
      <c r="B329" s="26" t="s">
        <v>528</v>
      </c>
      <c r="C329" s="34" t="s">
        <v>184</v>
      </c>
      <c r="D329" s="34"/>
      <c r="E329" s="30" t="s">
        <v>40</v>
      </c>
      <c r="F329" s="30"/>
      <c r="G329" s="29" t="s">
        <v>305</v>
      </c>
      <c r="H329" s="30" t="s">
        <v>319</v>
      </c>
      <c r="I329" s="37">
        <v>234</v>
      </c>
      <c r="J329" s="30">
        <v>1</v>
      </c>
      <c r="K329" s="30" t="s">
        <v>740</v>
      </c>
      <c r="L329" s="53"/>
      <c r="M329" s="30" t="s">
        <v>739</v>
      </c>
      <c r="N329" s="30" t="s">
        <v>739</v>
      </c>
      <c r="O329" s="30" t="s">
        <v>739</v>
      </c>
      <c r="P329" s="52">
        <v>0</v>
      </c>
    </row>
    <row r="330" spans="1:16" ht="20.149999999999999" customHeight="1" x14ac:dyDescent="0.55000000000000004">
      <c r="A330" s="30">
        <v>326</v>
      </c>
      <c r="B330" s="26" t="s">
        <v>529</v>
      </c>
      <c r="C330" s="34" t="s">
        <v>185</v>
      </c>
      <c r="D330" s="34"/>
      <c r="E330" s="30" t="s">
        <v>40</v>
      </c>
      <c r="F330" s="30"/>
      <c r="G330" s="29" t="s">
        <v>305</v>
      </c>
      <c r="H330" s="30" t="s">
        <v>308</v>
      </c>
      <c r="I330" s="37">
        <v>322</v>
      </c>
      <c r="J330" s="30">
        <v>1</v>
      </c>
      <c r="K330" s="30" t="s">
        <v>740</v>
      </c>
      <c r="L330" s="53"/>
      <c r="M330" s="30" t="s">
        <v>739</v>
      </c>
      <c r="N330" s="30" t="s">
        <v>739</v>
      </c>
      <c r="O330" s="30" t="s">
        <v>739</v>
      </c>
      <c r="P330" s="52">
        <v>11699</v>
      </c>
    </row>
    <row r="331" spans="1:16" ht="20.149999999999999" customHeight="1" x14ac:dyDescent="0.55000000000000004">
      <c r="A331" s="30">
        <v>327</v>
      </c>
      <c r="B331" s="26" t="s">
        <v>530</v>
      </c>
      <c r="C331" s="34" t="s">
        <v>186</v>
      </c>
      <c r="D331" s="34"/>
      <c r="E331" s="30" t="s">
        <v>40</v>
      </c>
      <c r="F331" s="30"/>
      <c r="G331" s="29" t="s">
        <v>305</v>
      </c>
      <c r="H331" s="30" t="s">
        <v>308</v>
      </c>
      <c r="I331" s="37">
        <v>323</v>
      </c>
      <c r="J331" s="30">
        <v>1</v>
      </c>
      <c r="K331" s="30" t="s">
        <v>740</v>
      </c>
      <c r="L331" s="53"/>
      <c r="M331" s="30" t="s">
        <v>739</v>
      </c>
      <c r="N331" s="30" t="s">
        <v>739</v>
      </c>
      <c r="O331" s="30" t="s">
        <v>739</v>
      </c>
      <c r="P331" s="52">
        <v>8105</v>
      </c>
    </row>
    <row r="332" spans="1:16" ht="20.149999999999999" customHeight="1" x14ac:dyDescent="0.55000000000000004">
      <c r="A332" s="30">
        <v>328</v>
      </c>
      <c r="B332" s="26" t="s">
        <v>523</v>
      </c>
      <c r="C332" s="34" t="s">
        <v>387</v>
      </c>
      <c r="D332" s="34"/>
      <c r="E332" s="30" t="s">
        <v>39</v>
      </c>
      <c r="F332" s="30"/>
      <c r="G332" s="29" t="s">
        <v>305</v>
      </c>
      <c r="H332" s="30" t="s">
        <v>315</v>
      </c>
      <c r="I332" s="37">
        <v>237</v>
      </c>
      <c r="J332" s="30">
        <v>1</v>
      </c>
      <c r="K332" s="30" t="s">
        <v>740</v>
      </c>
      <c r="L332" s="53" t="s">
        <v>779</v>
      </c>
      <c r="M332" s="30" t="s">
        <v>739</v>
      </c>
      <c r="N332" s="30" t="s">
        <v>739</v>
      </c>
      <c r="O332" s="30" t="s">
        <v>739</v>
      </c>
      <c r="P332" s="52">
        <v>0</v>
      </c>
    </row>
    <row r="333" spans="1:16" ht="20.149999999999999" customHeight="1" x14ac:dyDescent="0.55000000000000004">
      <c r="A333" s="30">
        <v>329</v>
      </c>
      <c r="B333" s="26" t="s">
        <v>236</v>
      </c>
      <c r="C333" s="34" t="s">
        <v>736</v>
      </c>
      <c r="D333" s="34" t="s">
        <v>316</v>
      </c>
      <c r="E333" s="30" t="s">
        <v>40</v>
      </c>
      <c r="F333" s="30"/>
      <c r="G333" s="29" t="s">
        <v>343</v>
      </c>
      <c r="H333" s="30" t="s">
        <v>309</v>
      </c>
      <c r="I333" s="37">
        <v>189</v>
      </c>
      <c r="J333" s="30">
        <v>1</v>
      </c>
      <c r="K333" s="30" t="s">
        <v>740</v>
      </c>
      <c r="L333" s="53"/>
      <c r="M333" s="30" t="s">
        <v>741</v>
      </c>
      <c r="N333" s="30" t="s">
        <v>741</v>
      </c>
      <c r="O333" s="30" t="s">
        <v>741</v>
      </c>
      <c r="P333" s="52">
        <v>4007</v>
      </c>
    </row>
    <row r="334" spans="1:16" ht="20.149999999999999" customHeight="1" x14ac:dyDescent="0.55000000000000004">
      <c r="A334" s="30">
        <v>330</v>
      </c>
      <c r="B334" s="26" t="s">
        <v>236</v>
      </c>
      <c r="C334" s="34" t="s">
        <v>675</v>
      </c>
      <c r="D334" s="34" t="s">
        <v>317</v>
      </c>
      <c r="E334" s="30" t="s">
        <v>40</v>
      </c>
      <c r="F334" s="30"/>
      <c r="G334" s="29" t="s">
        <v>471</v>
      </c>
      <c r="H334" s="30" t="s">
        <v>309</v>
      </c>
      <c r="I334" s="37">
        <v>40</v>
      </c>
      <c r="J334" s="30">
        <v>1</v>
      </c>
      <c r="K334" s="30" t="s">
        <v>740</v>
      </c>
      <c r="L334" s="53"/>
      <c r="M334" s="30" t="s">
        <v>741</v>
      </c>
      <c r="N334" s="30" t="s">
        <v>741</v>
      </c>
      <c r="O334" s="30" t="s">
        <v>741</v>
      </c>
      <c r="P334" s="52">
        <v>0</v>
      </c>
    </row>
    <row r="335" spans="1:16" ht="20.149999999999999" customHeight="1" x14ac:dyDescent="0.55000000000000004">
      <c r="A335" s="30">
        <v>331</v>
      </c>
      <c r="B335" s="26" t="s">
        <v>187</v>
      </c>
      <c r="C335" s="34" t="s">
        <v>58</v>
      </c>
      <c r="D335" s="34" t="s">
        <v>871</v>
      </c>
      <c r="E335" s="30" t="s">
        <v>40</v>
      </c>
      <c r="F335" s="30"/>
      <c r="G335" s="29" t="s">
        <v>297</v>
      </c>
      <c r="H335" s="30" t="s">
        <v>344</v>
      </c>
      <c r="I335" s="37">
        <v>586</v>
      </c>
      <c r="J335" s="30">
        <v>1</v>
      </c>
      <c r="K335" s="30" t="s">
        <v>740</v>
      </c>
      <c r="L335" s="53"/>
      <c r="M335" s="30" t="s">
        <v>741</v>
      </c>
      <c r="N335" s="30" t="s">
        <v>741</v>
      </c>
      <c r="O335" s="30" t="s">
        <v>741</v>
      </c>
      <c r="P335" s="52">
        <v>0</v>
      </c>
    </row>
    <row r="336" spans="1:16" ht="20.149999999999999" customHeight="1" x14ac:dyDescent="0.55000000000000004">
      <c r="A336" s="30">
        <v>332</v>
      </c>
      <c r="B336" s="26" t="s">
        <v>188</v>
      </c>
      <c r="C336" s="34" t="s">
        <v>189</v>
      </c>
      <c r="D336" s="34" t="s">
        <v>872</v>
      </c>
      <c r="E336" s="30" t="s">
        <v>40</v>
      </c>
      <c r="F336" s="30"/>
      <c r="G336" s="29" t="s">
        <v>396</v>
      </c>
      <c r="H336" s="30" t="s">
        <v>332</v>
      </c>
      <c r="I336" s="37">
        <v>565</v>
      </c>
      <c r="J336" s="30">
        <v>1</v>
      </c>
      <c r="K336" s="30" t="s">
        <v>740</v>
      </c>
      <c r="L336" s="53"/>
      <c r="M336" s="30" t="s">
        <v>741</v>
      </c>
      <c r="N336" s="30" t="s">
        <v>741</v>
      </c>
      <c r="O336" s="30" t="s">
        <v>741</v>
      </c>
      <c r="P336" s="52">
        <v>0</v>
      </c>
    </row>
    <row r="337" spans="1:16" ht="20.149999999999999" customHeight="1" x14ac:dyDescent="0.55000000000000004">
      <c r="A337" s="30">
        <v>333</v>
      </c>
      <c r="B337" s="26" t="s">
        <v>190</v>
      </c>
      <c r="C337" s="34" t="s">
        <v>191</v>
      </c>
      <c r="D337" s="34" t="s">
        <v>397</v>
      </c>
      <c r="E337" s="30" t="s">
        <v>40</v>
      </c>
      <c r="F337" s="30"/>
      <c r="G337" s="29" t="s">
        <v>398</v>
      </c>
      <c r="H337" s="30" t="s">
        <v>318</v>
      </c>
      <c r="I337" s="37">
        <v>70</v>
      </c>
      <c r="J337" s="30">
        <v>1</v>
      </c>
      <c r="K337" s="30" t="s">
        <v>740</v>
      </c>
      <c r="L337" s="53"/>
      <c r="M337" s="30" t="s">
        <v>741</v>
      </c>
      <c r="N337" s="30" t="s">
        <v>741</v>
      </c>
      <c r="O337" s="30" t="s">
        <v>741</v>
      </c>
      <c r="P337" s="52">
        <v>0</v>
      </c>
    </row>
    <row r="338" spans="1:16" ht="20.149999999999999" customHeight="1" x14ac:dyDescent="0.55000000000000004">
      <c r="A338" s="30">
        <v>334</v>
      </c>
      <c r="B338" s="26" t="s">
        <v>190</v>
      </c>
      <c r="C338" s="34" t="s">
        <v>191</v>
      </c>
      <c r="D338" s="34" t="s">
        <v>873</v>
      </c>
      <c r="E338" s="30" t="s">
        <v>40</v>
      </c>
      <c r="F338" s="30"/>
      <c r="G338" s="29" t="s">
        <v>396</v>
      </c>
      <c r="H338" s="30" t="s">
        <v>351</v>
      </c>
      <c r="I338" s="37">
        <v>547</v>
      </c>
      <c r="J338" s="30">
        <v>1</v>
      </c>
      <c r="K338" s="30" t="s">
        <v>740</v>
      </c>
      <c r="L338" s="53"/>
      <c r="M338" s="30" t="s">
        <v>741</v>
      </c>
      <c r="N338" s="30" t="s">
        <v>741</v>
      </c>
      <c r="O338" s="30" t="s">
        <v>741</v>
      </c>
      <c r="P338" s="52">
        <v>0</v>
      </c>
    </row>
    <row r="339" spans="1:16" ht="20.149999999999999" customHeight="1" x14ac:dyDescent="0.55000000000000004">
      <c r="A339" s="30">
        <v>335</v>
      </c>
      <c r="B339" s="26" t="s">
        <v>192</v>
      </c>
      <c r="C339" s="34" t="s">
        <v>193</v>
      </c>
      <c r="D339" s="34" t="s">
        <v>874</v>
      </c>
      <c r="E339" s="30" t="s">
        <v>40</v>
      </c>
      <c r="F339" s="30"/>
      <c r="G339" s="29" t="s">
        <v>328</v>
      </c>
      <c r="H339" s="30" t="s">
        <v>42</v>
      </c>
      <c r="I339" s="37">
        <v>565</v>
      </c>
      <c r="J339" s="30"/>
      <c r="K339" s="30" t="s">
        <v>740</v>
      </c>
      <c r="L339" s="53"/>
      <c r="M339" s="30" t="s">
        <v>741</v>
      </c>
      <c r="N339" s="30" t="s">
        <v>741</v>
      </c>
      <c r="O339" s="30" t="s">
        <v>741</v>
      </c>
      <c r="P339" s="52">
        <v>0</v>
      </c>
    </row>
    <row r="340" spans="1:16" ht="20.149999999999999" customHeight="1" x14ac:dyDescent="0.55000000000000004">
      <c r="A340" s="30">
        <v>336</v>
      </c>
      <c r="B340" s="26" t="s">
        <v>194</v>
      </c>
      <c r="C340" s="34" t="s">
        <v>195</v>
      </c>
      <c r="D340" s="34" t="s">
        <v>875</v>
      </c>
      <c r="E340" s="30" t="s">
        <v>40</v>
      </c>
      <c r="F340" s="30"/>
      <c r="G340" s="29" t="s">
        <v>297</v>
      </c>
      <c r="H340" s="30" t="s">
        <v>42</v>
      </c>
      <c r="I340" s="37">
        <v>1532</v>
      </c>
      <c r="J340" s="30">
        <v>2</v>
      </c>
      <c r="K340" s="30" t="s">
        <v>740</v>
      </c>
      <c r="L340" s="53"/>
      <c r="M340" s="30" t="s">
        <v>739</v>
      </c>
      <c r="N340" s="30" t="s">
        <v>741</v>
      </c>
      <c r="O340" s="30" t="s">
        <v>741</v>
      </c>
      <c r="P340" s="52">
        <v>0</v>
      </c>
    </row>
    <row r="341" spans="1:16" ht="20.149999999999999" customHeight="1" x14ac:dyDescent="0.55000000000000004">
      <c r="A341" s="30">
        <v>337</v>
      </c>
      <c r="B341" s="26" t="s">
        <v>196</v>
      </c>
      <c r="C341" s="34" t="s">
        <v>197</v>
      </c>
      <c r="D341" s="34" t="s">
        <v>399</v>
      </c>
      <c r="E341" s="30" t="s">
        <v>40</v>
      </c>
      <c r="F341" s="30"/>
      <c r="G341" s="29" t="s">
        <v>305</v>
      </c>
      <c r="H341" s="30" t="s">
        <v>331</v>
      </c>
      <c r="I341" s="37">
        <v>1163</v>
      </c>
      <c r="J341" s="30">
        <v>2</v>
      </c>
      <c r="K341" s="30" t="s">
        <v>740</v>
      </c>
      <c r="L341" s="53"/>
      <c r="M341" s="30" t="s">
        <v>739</v>
      </c>
      <c r="N341" s="30" t="s">
        <v>739</v>
      </c>
      <c r="O341" s="30" t="s">
        <v>739</v>
      </c>
      <c r="P341" s="52">
        <v>6829</v>
      </c>
    </row>
    <row r="342" spans="1:16" ht="20.149999999999999" customHeight="1" x14ac:dyDescent="0.55000000000000004">
      <c r="A342" s="30">
        <v>338</v>
      </c>
      <c r="B342" s="26" t="s">
        <v>196</v>
      </c>
      <c r="C342" s="34" t="s">
        <v>197</v>
      </c>
      <c r="D342" s="34" t="s">
        <v>876</v>
      </c>
      <c r="E342" s="30" t="s">
        <v>40</v>
      </c>
      <c r="F342" s="30"/>
      <c r="G342" s="29" t="s">
        <v>396</v>
      </c>
      <c r="H342" s="30" t="s">
        <v>351</v>
      </c>
      <c r="I342" s="37">
        <v>482</v>
      </c>
      <c r="J342" s="30">
        <v>1</v>
      </c>
      <c r="K342" s="30" t="s">
        <v>740</v>
      </c>
      <c r="L342" s="53"/>
      <c r="M342" s="30" t="s">
        <v>739</v>
      </c>
      <c r="N342" s="30" t="s">
        <v>739</v>
      </c>
      <c r="O342" s="30" t="s">
        <v>739</v>
      </c>
      <c r="P342" s="52">
        <v>0</v>
      </c>
    </row>
    <row r="343" spans="1:16" ht="20.149999999999999" customHeight="1" x14ac:dyDescent="0.55000000000000004">
      <c r="A343" s="30">
        <v>339</v>
      </c>
      <c r="B343" s="26" t="s">
        <v>217</v>
      </c>
      <c r="C343" s="34" t="s">
        <v>218</v>
      </c>
      <c r="D343" s="34"/>
      <c r="E343" s="30" t="s">
        <v>40</v>
      </c>
      <c r="F343" s="30"/>
      <c r="G343" s="29" t="s">
        <v>305</v>
      </c>
      <c r="H343" s="30" t="s">
        <v>313</v>
      </c>
      <c r="I343" s="37">
        <v>35</v>
      </c>
      <c r="J343" s="30">
        <v>1</v>
      </c>
      <c r="K343" s="30" t="s">
        <v>740</v>
      </c>
      <c r="L343" s="53"/>
      <c r="M343" s="30" t="s">
        <v>741</v>
      </c>
      <c r="N343" s="30" t="s">
        <v>741</v>
      </c>
      <c r="O343" s="30" t="s">
        <v>741</v>
      </c>
      <c r="P343" s="52">
        <v>0</v>
      </c>
    </row>
    <row r="344" spans="1:16" ht="20.149999999999999" customHeight="1" x14ac:dyDescent="0.55000000000000004">
      <c r="A344" s="30">
        <v>340</v>
      </c>
      <c r="B344" s="28" t="s">
        <v>610</v>
      </c>
      <c r="C344" s="38" t="s">
        <v>186</v>
      </c>
      <c r="D344" s="34" t="s">
        <v>701</v>
      </c>
      <c r="E344" s="30" t="s">
        <v>633</v>
      </c>
      <c r="F344" s="30"/>
      <c r="G344" s="29" t="s">
        <v>305</v>
      </c>
      <c r="H344" s="30" t="s">
        <v>414</v>
      </c>
      <c r="I344" s="30">
        <v>565</v>
      </c>
      <c r="J344" s="30">
        <v>1</v>
      </c>
      <c r="K344" s="30" t="s">
        <v>740</v>
      </c>
      <c r="L344" s="53"/>
      <c r="M344" s="30" t="s">
        <v>739</v>
      </c>
      <c r="N344" s="30" t="s">
        <v>739</v>
      </c>
      <c r="O344" s="30" t="s">
        <v>739</v>
      </c>
      <c r="P344" s="52">
        <v>21054</v>
      </c>
    </row>
    <row r="345" spans="1:16" ht="20.149999999999999" customHeight="1" x14ac:dyDescent="0.55000000000000004">
      <c r="A345" s="30">
        <v>341</v>
      </c>
      <c r="B345" s="28" t="s">
        <v>866</v>
      </c>
      <c r="C345" s="38" t="s">
        <v>803</v>
      </c>
      <c r="D345" s="38" t="s">
        <v>804</v>
      </c>
      <c r="E345" s="30" t="s">
        <v>633</v>
      </c>
      <c r="F345" s="29" t="s">
        <v>780</v>
      </c>
      <c r="G345" s="30" t="s">
        <v>303</v>
      </c>
      <c r="H345" s="30" t="s">
        <v>781</v>
      </c>
      <c r="I345" s="30">
        <v>711</v>
      </c>
      <c r="J345" s="30">
        <v>2</v>
      </c>
      <c r="K345" s="30" t="s">
        <v>740</v>
      </c>
      <c r="L345" s="55" t="s">
        <v>782</v>
      </c>
      <c r="M345" s="30" t="s">
        <v>739</v>
      </c>
      <c r="N345" s="30" t="s">
        <v>739</v>
      </c>
      <c r="O345" s="30" t="s">
        <v>739</v>
      </c>
      <c r="P345" s="52">
        <v>131597</v>
      </c>
    </row>
    <row r="346" spans="1:16" ht="20.149999999999999" customHeight="1" x14ac:dyDescent="0.55000000000000004">
      <c r="A346" s="30">
        <v>342</v>
      </c>
      <c r="B346" s="28" t="s">
        <v>611</v>
      </c>
      <c r="C346" s="38" t="s">
        <v>805</v>
      </c>
      <c r="D346" s="38"/>
      <c r="E346" s="30" t="s">
        <v>633</v>
      </c>
      <c r="F346" s="30"/>
      <c r="G346" s="30" t="s">
        <v>305</v>
      </c>
      <c r="H346" s="48" t="s">
        <v>318</v>
      </c>
      <c r="I346" s="45">
        <v>273</v>
      </c>
      <c r="J346" s="30">
        <v>1</v>
      </c>
      <c r="K346" s="30" t="s">
        <v>740</v>
      </c>
      <c r="L346" s="53"/>
      <c r="M346" s="30" t="s">
        <v>741</v>
      </c>
      <c r="N346" s="30" t="s">
        <v>741</v>
      </c>
      <c r="O346" s="30" t="s">
        <v>741</v>
      </c>
      <c r="P346" s="52">
        <v>0</v>
      </c>
    </row>
    <row r="347" spans="1:16" ht="20.149999999999999" customHeight="1" x14ac:dyDescent="0.55000000000000004">
      <c r="A347" s="30">
        <v>343</v>
      </c>
      <c r="B347" s="28" t="s">
        <v>612</v>
      </c>
      <c r="C347" s="38" t="s">
        <v>806</v>
      </c>
      <c r="D347" s="38"/>
      <c r="E347" s="30" t="s">
        <v>633</v>
      </c>
      <c r="F347" s="30"/>
      <c r="G347" s="30" t="s">
        <v>305</v>
      </c>
      <c r="H347" s="48">
        <v>1953</v>
      </c>
      <c r="I347" s="45">
        <v>226</v>
      </c>
      <c r="J347" s="30">
        <v>1</v>
      </c>
      <c r="K347" s="30" t="s">
        <v>740</v>
      </c>
      <c r="L347" s="53"/>
      <c r="M347" s="30" t="s">
        <v>741</v>
      </c>
      <c r="N347" s="30" t="s">
        <v>741</v>
      </c>
      <c r="O347" s="30" t="s">
        <v>741</v>
      </c>
      <c r="P347" s="52">
        <v>0</v>
      </c>
    </row>
    <row r="348" spans="1:16" ht="20.149999999999999" customHeight="1" x14ac:dyDescent="0.55000000000000004">
      <c r="A348" s="30">
        <v>344</v>
      </c>
      <c r="B348" s="28" t="s">
        <v>613</v>
      </c>
      <c r="C348" s="38" t="s">
        <v>807</v>
      </c>
      <c r="D348" s="38"/>
      <c r="E348" s="30" t="s">
        <v>633</v>
      </c>
      <c r="F348" s="30"/>
      <c r="G348" s="30" t="s">
        <v>305</v>
      </c>
      <c r="H348" s="48" t="s">
        <v>402</v>
      </c>
      <c r="I348" s="45">
        <v>353</v>
      </c>
      <c r="J348" s="30">
        <v>2</v>
      </c>
      <c r="K348" s="30" t="s">
        <v>740</v>
      </c>
      <c r="L348" s="53"/>
      <c r="M348" s="30" t="s">
        <v>741</v>
      </c>
      <c r="N348" s="30" t="s">
        <v>741</v>
      </c>
      <c r="O348" s="30" t="s">
        <v>741</v>
      </c>
      <c r="P348" s="52">
        <v>0</v>
      </c>
    </row>
    <row r="349" spans="1:16" ht="20.149999999999999" customHeight="1" x14ac:dyDescent="0.55000000000000004">
      <c r="A349" s="30">
        <v>345</v>
      </c>
      <c r="B349" s="28" t="s">
        <v>614</v>
      </c>
      <c r="C349" s="38" t="s">
        <v>808</v>
      </c>
      <c r="D349" s="38"/>
      <c r="E349" s="30" t="s">
        <v>633</v>
      </c>
      <c r="F349" s="30"/>
      <c r="G349" s="30" t="s">
        <v>305</v>
      </c>
      <c r="H349" s="48">
        <v>1964</v>
      </c>
      <c r="I349" s="45">
        <v>334</v>
      </c>
      <c r="J349" s="30">
        <v>1</v>
      </c>
      <c r="K349" s="30" t="s">
        <v>740</v>
      </c>
      <c r="L349" s="53"/>
      <c r="M349" s="30" t="s">
        <v>741</v>
      </c>
      <c r="N349" s="30" t="s">
        <v>741</v>
      </c>
      <c r="O349" s="30" t="s">
        <v>741</v>
      </c>
      <c r="P349" s="52">
        <v>0</v>
      </c>
    </row>
    <row r="350" spans="1:16" ht="20.149999999999999" customHeight="1" x14ac:dyDescent="0.55000000000000004">
      <c r="A350" s="30">
        <v>346</v>
      </c>
      <c r="B350" s="28" t="s">
        <v>615</v>
      </c>
      <c r="C350" s="38" t="s">
        <v>809</v>
      </c>
      <c r="D350" s="38"/>
      <c r="E350" s="30" t="s">
        <v>633</v>
      </c>
      <c r="F350" s="30"/>
      <c r="G350" s="30" t="s">
        <v>305</v>
      </c>
      <c r="H350" s="48"/>
      <c r="I350" s="45">
        <v>198</v>
      </c>
      <c r="J350" s="30">
        <v>1</v>
      </c>
      <c r="K350" s="30" t="s">
        <v>740</v>
      </c>
      <c r="L350" s="53"/>
      <c r="M350" s="30" t="s">
        <v>741</v>
      </c>
      <c r="N350" s="30" t="s">
        <v>741</v>
      </c>
      <c r="O350" s="30" t="s">
        <v>741</v>
      </c>
      <c r="P350" s="52">
        <v>0</v>
      </c>
    </row>
    <row r="351" spans="1:16" ht="20.149999999999999" customHeight="1" x14ac:dyDescent="0.55000000000000004">
      <c r="A351" s="30">
        <v>347</v>
      </c>
      <c r="B351" s="28" t="s">
        <v>616</v>
      </c>
      <c r="C351" s="38" t="s">
        <v>810</v>
      </c>
      <c r="D351" s="38"/>
      <c r="E351" s="30" t="s">
        <v>633</v>
      </c>
      <c r="F351" s="30"/>
      <c r="G351" s="30" t="s">
        <v>305</v>
      </c>
      <c r="H351" s="48" t="s">
        <v>318</v>
      </c>
      <c r="I351" s="45">
        <v>487</v>
      </c>
      <c r="J351" s="30">
        <v>2</v>
      </c>
      <c r="K351" s="30" t="s">
        <v>740</v>
      </c>
      <c r="L351" s="53"/>
      <c r="M351" s="30" t="s">
        <v>741</v>
      </c>
      <c r="N351" s="30" t="s">
        <v>741</v>
      </c>
      <c r="O351" s="30" t="s">
        <v>741</v>
      </c>
      <c r="P351" s="52">
        <v>0</v>
      </c>
    </row>
    <row r="352" spans="1:16" ht="20.149999999999999" customHeight="1" x14ac:dyDescent="0.55000000000000004">
      <c r="A352" s="30">
        <v>348</v>
      </c>
      <c r="B352" s="28" t="s">
        <v>617</v>
      </c>
      <c r="C352" s="38" t="s">
        <v>811</v>
      </c>
      <c r="D352" s="38"/>
      <c r="E352" s="30" t="s">
        <v>633</v>
      </c>
      <c r="F352" s="30"/>
      <c r="G352" s="30" t="s">
        <v>305</v>
      </c>
      <c r="H352" s="48" t="s">
        <v>389</v>
      </c>
      <c r="I352" s="45">
        <v>249</v>
      </c>
      <c r="J352" s="30">
        <v>2</v>
      </c>
      <c r="K352" s="30" t="s">
        <v>740</v>
      </c>
      <c r="L352" s="53"/>
      <c r="M352" s="30" t="s">
        <v>741</v>
      </c>
      <c r="N352" s="30" t="s">
        <v>741</v>
      </c>
      <c r="O352" s="30" t="s">
        <v>741</v>
      </c>
      <c r="P352" s="52">
        <v>0</v>
      </c>
    </row>
    <row r="353" spans="1:16" ht="20.5" customHeight="1" x14ac:dyDescent="0.55000000000000004">
      <c r="A353" s="30">
        <v>349</v>
      </c>
      <c r="B353" s="28" t="s">
        <v>618</v>
      </c>
      <c r="C353" s="38" t="s">
        <v>759</v>
      </c>
      <c r="D353" s="38" t="s">
        <v>697</v>
      </c>
      <c r="E353" s="30" t="s">
        <v>633</v>
      </c>
      <c r="F353" s="30"/>
      <c r="G353" s="30" t="s">
        <v>297</v>
      </c>
      <c r="H353" s="48" t="s">
        <v>389</v>
      </c>
      <c r="I353" s="45">
        <v>220</v>
      </c>
      <c r="J353" s="30"/>
      <c r="K353" s="30" t="s">
        <v>740</v>
      </c>
      <c r="L353" s="53"/>
      <c r="M353" s="30" t="s">
        <v>741</v>
      </c>
      <c r="N353" s="30" t="s">
        <v>741</v>
      </c>
      <c r="O353" s="30" t="s">
        <v>741</v>
      </c>
      <c r="P353" s="52">
        <v>0</v>
      </c>
    </row>
    <row r="354" spans="1:16" ht="20.5" customHeight="1" x14ac:dyDescent="0.55000000000000004">
      <c r="A354" s="30">
        <v>350</v>
      </c>
      <c r="B354" s="28" t="s">
        <v>619</v>
      </c>
      <c r="C354" s="38" t="s">
        <v>812</v>
      </c>
      <c r="D354" s="38"/>
      <c r="E354" s="30" t="s">
        <v>633</v>
      </c>
      <c r="F354" s="30"/>
      <c r="G354" s="30" t="s">
        <v>305</v>
      </c>
      <c r="H354" s="48">
        <v>1964</v>
      </c>
      <c r="I354" s="45">
        <v>209</v>
      </c>
      <c r="J354" s="30">
        <v>1</v>
      </c>
      <c r="K354" s="30" t="s">
        <v>740</v>
      </c>
      <c r="L354" s="53"/>
      <c r="M354" s="30" t="s">
        <v>741</v>
      </c>
      <c r="N354" s="30" t="s">
        <v>741</v>
      </c>
      <c r="O354" s="30" t="s">
        <v>741</v>
      </c>
      <c r="P354" s="52">
        <v>0</v>
      </c>
    </row>
    <row r="355" spans="1:16" ht="20.5" customHeight="1" x14ac:dyDescent="0.55000000000000004">
      <c r="A355" s="30">
        <v>351</v>
      </c>
      <c r="B355" s="28" t="s">
        <v>620</v>
      </c>
      <c r="C355" s="38" t="s">
        <v>813</v>
      </c>
      <c r="D355" s="38"/>
      <c r="E355" s="30" t="s">
        <v>633</v>
      </c>
      <c r="F355" s="30"/>
      <c r="G355" s="30" t="s">
        <v>305</v>
      </c>
      <c r="H355" s="48" t="s">
        <v>332</v>
      </c>
      <c r="I355" s="45">
        <v>175</v>
      </c>
      <c r="J355" s="30">
        <v>1</v>
      </c>
      <c r="K355" s="30" t="s">
        <v>740</v>
      </c>
      <c r="L355" s="53"/>
      <c r="M355" s="30" t="s">
        <v>741</v>
      </c>
      <c r="N355" s="30" t="s">
        <v>741</v>
      </c>
      <c r="O355" s="30" t="s">
        <v>741</v>
      </c>
      <c r="P355" s="52">
        <v>0</v>
      </c>
    </row>
    <row r="356" spans="1:16" ht="20.5" customHeight="1" x14ac:dyDescent="0.55000000000000004">
      <c r="A356" s="30">
        <v>352</v>
      </c>
      <c r="B356" s="28" t="s">
        <v>621</v>
      </c>
      <c r="C356" s="38" t="s">
        <v>814</v>
      </c>
      <c r="D356" s="38"/>
      <c r="E356" s="30" t="s">
        <v>633</v>
      </c>
      <c r="F356" s="30"/>
      <c r="G356" s="30" t="s">
        <v>343</v>
      </c>
      <c r="H356" s="48" t="s">
        <v>308</v>
      </c>
      <c r="I356" s="45">
        <v>364</v>
      </c>
      <c r="J356" s="30">
        <v>2</v>
      </c>
      <c r="K356" s="30" t="s">
        <v>740</v>
      </c>
      <c r="L356" s="53"/>
      <c r="M356" s="30" t="s">
        <v>741</v>
      </c>
      <c r="N356" s="30" t="s">
        <v>741</v>
      </c>
      <c r="O356" s="30" t="s">
        <v>741</v>
      </c>
      <c r="P356" s="52">
        <v>0</v>
      </c>
    </row>
    <row r="357" spans="1:16" ht="20.149999999999999" customHeight="1" x14ac:dyDescent="0.55000000000000004">
      <c r="A357" s="30">
        <v>353</v>
      </c>
      <c r="B357" s="28" t="s">
        <v>622</v>
      </c>
      <c r="C357" s="38" t="s">
        <v>761</v>
      </c>
      <c r="D357" s="38" t="s">
        <v>802</v>
      </c>
      <c r="E357" s="30" t="s">
        <v>633</v>
      </c>
      <c r="F357" s="30"/>
      <c r="G357" s="30" t="s">
        <v>343</v>
      </c>
      <c r="H357" s="48" t="s">
        <v>330</v>
      </c>
      <c r="I357" s="45">
        <v>1100</v>
      </c>
      <c r="J357" s="30">
        <v>1</v>
      </c>
      <c r="K357" s="30" t="s">
        <v>740</v>
      </c>
      <c r="L357" s="53"/>
      <c r="M357" s="30" t="s">
        <v>741</v>
      </c>
      <c r="N357" s="30" t="s">
        <v>741</v>
      </c>
      <c r="O357" s="30" t="s">
        <v>741</v>
      </c>
      <c r="P357" s="52">
        <v>6012</v>
      </c>
    </row>
    <row r="358" spans="1:16" ht="20.149999999999999" customHeight="1" x14ac:dyDescent="0.55000000000000004">
      <c r="A358" s="30">
        <v>354</v>
      </c>
      <c r="B358" s="28" t="s">
        <v>623</v>
      </c>
      <c r="C358" s="38" t="s">
        <v>763</v>
      </c>
      <c r="D358" s="38" t="s">
        <v>340</v>
      </c>
      <c r="E358" s="30" t="s">
        <v>633</v>
      </c>
      <c r="F358" s="30"/>
      <c r="G358" s="30" t="s">
        <v>297</v>
      </c>
      <c r="H358" s="48">
        <v>1984</v>
      </c>
      <c r="I358" s="30">
        <v>1716</v>
      </c>
      <c r="J358" s="30">
        <v>2</v>
      </c>
      <c r="K358" s="30" t="s">
        <v>740</v>
      </c>
      <c r="L358" s="53" t="s">
        <v>783</v>
      </c>
      <c r="M358" s="30" t="s">
        <v>739</v>
      </c>
      <c r="N358" s="30" t="s">
        <v>739</v>
      </c>
      <c r="O358" s="30" t="s">
        <v>739</v>
      </c>
      <c r="P358" s="52">
        <v>39135</v>
      </c>
    </row>
    <row r="359" spans="1:16" ht="20.149999999999999" customHeight="1" x14ac:dyDescent="0.55000000000000004">
      <c r="A359" s="30">
        <v>355</v>
      </c>
      <c r="B359" s="28" t="s">
        <v>624</v>
      </c>
      <c r="C359" s="38" t="s">
        <v>631</v>
      </c>
      <c r="D359" s="38"/>
      <c r="E359" s="30" t="s">
        <v>633</v>
      </c>
      <c r="F359" s="30"/>
      <c r="G359" s="30"/>
      <c r="H359" s="48"/>
      <c r="I359" s="45">
        <v>1280</v>
      </c>
      <c r="J359" s="30">
        <v>2</v>
      </c>
      <c r="K359" s="30" t="s">
        <v>740</v>
      </c>
      <c r="L359" s="53"/>
      <c r="M359" s="30" t="s">
        <v>739</v>
      </c>
      <c r="N359" s="30" t="s">
        <v>739</v>
      </c>
      <c r="O359" s="30" t="s">
        <v>739</v>
      </c>
      <c r="P359" s="52">
        <v>10458</v>
      </c>
    </row>
    <row r="360" spans="1:16" ht="20.149999999999999" customHeight="1" x14ac:dyDescent="0.55000000000000004">
      <c r="A360" s="30">
        <v>356</v>
      </c>
      <c r="B360" s="28" t="s">
        <v>610</v>
      </c>
      <c r="C360" s="38" t="s">
        <v>186</v>
      </c>
      <c r="D360" s="34" t="s">
        <v>701</v>
      </c>
      <c r="E360" s="30" t="s">
        <v>633</v>
      </c>
      <c r="F360" s="30"/>
      <c r="G360" s="29" t="s">
        <v>297</v>
      </c>
      <c r="H360" s="30" t="s">
        <v>329</v>
      </c>
      <c r="I360" s="30">
        <v>527</v>
      </c>
      <c r="J360" s="30">
        <v>1</v>
      </c>
      <c r="K360" s="30" t="s">
        <v>740</v>
      </c>
      <c r="L360" s="53"/>
      <c r="M360" s="30" t="s">
        <v>739</v>
      </c>
      <c r="N360" s="30" t="s">
        <v>739</v>
      </c>
      <c r="O360" s="30" t="s">
        <v>739</v>
      </c>
      <c r="P360" s="52">
        <v>21054</v>
      </c>
    </row>
    <row r="361" spans="1:16" ht="20.149999999999999" customHeight="1" x14ac:dyDescent="0.55000000000000004">
      <c r="A361" s="30">
        <v>357</v>
      </c>
      <c r="B361" s="28" t="s">
        <v>610</v>
      </c>
      <c r="C361" s="38" t="s">
        <v>186</v>
      </c>
      <c r="D361" s="34" t="s">
        <v>700</v>
      </c>
      <c r="E361" s="30" t="s">
        <v>633</v>
      </c>
      <c r="F361" s="30"/>
      <c r="G361" s="29" t="s">
        <v>297</v>
      </c>
      <c r="H361" s="30" t="s">
        <v>329</v>
      </c>
      <c r="I361" s="30">
        <v>607</v>
      </c>
      <c r="J361" s="30">
        <v>1</v>
      </c>
      <c r="K361" s="30" t="s">
        <v>740</v>
      </c>
      <c r="L361" s="53"/>
      <c r="M361" s="30" t="s">
        <v>739</v>
      </c>
      <c r="N361" s="30" t="s">
        <v>739</v>
      </c>
      <c r="O361" s="30" t="s">
        <v>739</v>
      </c>
      <c r="P361" s="52">
        <v>0</v>
      </c>
    </row>
    <row r="362" spans="1:16" ht="20.149999999999999" customHeight="1" x14ac:dyDescent="0.55000000000000004">
      <c r="A362" s="30">
        <v>358</v>
      </c>
      <c r="B362" s="28" t="s">
        <v>753</v>
      </c>
      <c r="C362" s="38" t="s">
        <v>754</v>
      </c>
      <c r="D362" s="38" t="s">
        <v>755</v>
      </c>
      <c r="E362" s="30" t="s">
        <v>633</v>
      </c>
      <c r="F362" s="30"/>
      <c r="G362" s="30" t="s">
        <v>305</v>
      </c>
      <c r="H362" s="30" t="s">
        <v>319</v>
      </c>
      <c r="I362" s="30">
        <v>115</v>
      </c>
      <c r="J362" s="30">
        <v>1</v>
      </c>
      <c r="K362" s="30" t="s">
        <v>740</v>
      </c>
      <c r="L362" s="53"/>
      <c r="M362" s="30" t="s">
        <v>741</v>
      </c>
      <c r="N362" s="30" t="s">
        <v>741</v>
      </c>
      <c r="O362" s="30" t="s">
        <v>741</v>
      </c>
      <c r="P362" s="52">
        <v>0</v>
      </c>
    </row>
    <row r="363" spans="1:16" ht="20.149999999999999" customHeight="1" x14ac:dyDescent="0.55000000000000004">
      <c r="A363" s="30">
        <v>359</v>
      </c>
      <c r="B363" s="28" t="s">
        <v>753</v>
      </c>
      <c r="C363" s="38" t="s">
        <v>754</v>
      </c>
      <c r="D363" s="38" t="s">
        <v>756</v>
      </c>
      <c r="E363" s="30" t="s">
        <v>633</v>
      </c>
      <c r="F363" s="30"/>
      <c r="G363" s="30" t="s">
        <v>305</v>
      </c>
      <c r="H363" s="30" t="s">
        <v>325</v>
      </c>
      <c r="I363" s="30">
        <v>151</v>
      </c>
      <c r="J363" s="30">
        <v>1</v>
      </c>
      <c r="K363" s="30" t="s">
        <v>740</v>
      </c>
      <c r="L363" s="53"/>
      <c r="M363" s="30" t="s">
        <v>741</v>
      </c>
      <c r="N363" s="30" t="s">
        <v>741</v>
      </c>
      <c r="O363" s="30" t="s">
        <v>741</v>
      </c>
      <c r="P363" s="52">
        <v>0</v>
      </c>
    </row>
    <row r="364" spans="1:16" ht="20.149999999999999" customHeight="1" x14ac:dyDescent="0.55000000000000004">
      <c r="A364" s="30">
        <v>360</v>
      </c>
      <c r="B364" s="28" t="s">
        <v>757</v>
      </c>
      <c r="C364" s="38" t="s">
        <v>758</v>
      </c>
      <c r="D364" s="38" t="s">
        <v>757</v>
      </c>
      <c r="E364" s="30" t="s">
        <v>633</v>
      </c>
      <c r="F364" s="30"/>
      <c r="G364" s="30" t="s">
        <v>305</v>
      </c>
      <c r="H364" s="30" t="s">
        <v>325</v>
      </c>
      <c r="I364" s="30">
        <v>115</v>
      </c>
      <c r="J364" s="30">
        <v>1</v>
      </c>
      <c r="K364" s="30" t="s">
        <v>740</v>
      </c>
      <c r="L364" s="53"/>
      <c r="M364" s="30" t="s">
        <v>741</v>
      </c>
      <c r="N364" s="30" t="s">
        <v>741</v>
      </c>
      <c r="O364" s="30" t="s">
        <v>741</v>
      </c>
      <c r="P364" s="52">
        <v>0</v>
      </c>
    </row>
    <row r="365" spans="1:16" ht="20.149999999999999" customHeight="1" x14ac:dyDescent="0.55000000000000004">
      <c r="A365" s="30">
        <v>361</v>
      </c>
      <c r="B365" s="28" t="s">
        <v>618</v>
      </c>
      <c r="C365" s="38" t="s">
        <v>759</v>
      </c>
      <c r="D365" s="38" t="s">
        <v>760</v>
      </c>
      <c r="E365" s="30" t="s">
        <v>633</v>
      </c>
      <c r="F365" s="30"/>
      <c r="G365" s="30" t="s">
        <v>297</v>
      </c>
      <c r="H365" s="48">
        <v>2001</v>
      </c>
      <c r="I365" s="30">
        <v>126</v>
      </c>
      <c r="J365" s="30"/>
      <c r="K365" s="30" t="s">
        <v>740</v>
      </c>
      <c r="L365" s="53"/>
      <c r="M365" s="30" t="s">
        <v>741</v>
      </c>
      <c r="N365" s="30" t="s">
        <v>741</v>
      </c>
      <c r="O365" s="30" t="s">
        <v>741</v>
      </c>
      <c r="P365" s="52">
        <v>0</v>
      </c>
    </row>
    <row r="366" spans="1:16" ht="20.149999999999999" customHeight="1" x14ac:dyDescent="0.55000000000000004">
      <c r="A366" s="30">
        <v>362</v>
      </c>
      <c r="B366" s="28" t="s">
        <v>622</v>
      </c>
      <c r="C366" s="38" t="s">
        <v>761</v>
      </c>
      <c r="D366" s="38" t="s">
        <v>762</v>
      </c>
      <c r="E366" s="30" t="s">
        <v>633</v>
      </c>
      <c r="F366" s="30"/>
      <c r="G366" s="30" t="s">
        <v>343</v>
      </c>
      <c r="H366" s="48" t="s">
        <v>330</v>
      </c>
      <c r="I366" s="30">
        <v>79</v>
      </c>
      <c r="J366" s="30"/>
      <c r="K366" s="30" t="s">
        <v>740</v>
      </c>
      <c r="L366" s="53"/>
      <c r="M366" s="30" t="s">
        <v>741</v>
      </c>
      <c r="N366" s="30" t="s">
        <v>741</v>
      </c>
      <c r="O366" s="30" t="s">
        <v>741</v>
      </c>
      <c r="P366" s="52">
        <v>0</v>
      </c>
    </row>
    <row r="367" spans="1:16" ht="20.149999999999999" customHeight="1" x14ac:dyDescent="0.55000000000000004">
      <c r="A367" s="30">
        <v>363</v>
      </c>
      <c r="B367" s="28" t="s">
        <v>623</v>
      </c>
      <c r="C367" s="38" t="s">
        <v>763</v>
      </c>
      <c r="D367" s="38" t="s">
        <v>764</v>
      </c>
      <c r="E367" s="30" t="s">
        <v>633</v>
      </c>
      <c r="F367" s="30"/>
      <c r="G367" s="30" t="s">
        <v>303</v>
      </c>
      <c r="H367" s="48">
        <v>1984</v>
      </c>
      <c r="I367" s="30">
        <v>875</v>
      </c>
      <c r="J367" s="30">
        <v>1</v>
      </c>
      <c r="K367" s="30" t="s">
        <v>740</v>
      </c>
      <c r="L367" s="53"/>
      <c r="M367" s="30" t="s">
        <v>741</v>
      </c>
      <c r="N367" s="30" t="s">
        <v>741</v>
      </c>
      <c r="O367" s="30" t="s">
        <v>741</v>
      </c>
      <c r="P367" s="52">
        <v>0</v>
      </c>
    </row>
    <row r="368" spans="1:16" ht="20.149999999999999" customHeight="1" x14ac:dyDescent="0.55000000000000004">
      <c r="A368" s="30">
        <v>364</v>
      </c>
      <c r="B368" s="28" t="s">
        <v>623</v>
      </c>
      <c r="C368" s="38" t="s">
        <v>763</v>
      </c>
      <c r="D368" s="38" t="s">
        <v>765</v>
      </c>
      <c r="E368" s="30" t="s">
        <v>633</v>
      </c>
      <c r="F368" s="30"/>
      <c r="G368" s="30" t="s">
        <v>305</v>
      </c>
      <c r="H368" s="48">
        <v>2015</v>
      </c>
      <c r="I368" s="30">
        <v>57</v>
      </c>
      <c r="J368" s="30">
        <v>1</v>
      </c>
      <c r="K368" s="30" t="s">
        <v>740</v>
      </c>
      <c r="L368" s="53"/>
      <c r="M368" s="30" t="s">
        <v>741</v>
      </c>
      <c r="N368" s="30" t="s">
        <v>741</v>
      </c>
      <c r="O368" s="30" t="s">
        <v>741</v>
      </c>
      <c r="P368" s="52">
        <v>0</v>
      </c>
    </row>
  </sheetData>
  <autoFilter ref="A4:P368" xr:uid="{00000000-0001-0000-0100-000000000000}"/>
  <mergeCells count="13">
    <mergeCell ref="F3:F4"/>
    <mergeCell ref="A3:A4"/>
    <mergeCell ref="B3:B4"/>
    <mergeCell ref="C3:C4"/>
    <mergeCell ref="D3:D4"/>
    <mergeCell ref="E3:E4"/>
    <mergeCell ref="M3:O3"/>
    <mergeCell ref="P3:P4"/>
    <mergeCell ref="G3:G4"/>
    <mergeCell ref="H3:H4"/>
    <mergeCell ref="I3:I4"/>
    <mergeCell ref="J3:J4"/>
    <mergeCell ref="K3:L3"/>
  </mergeCells>
  <phoneticPr fontId="1"/>
  <dataValidations disablePrompts="1" count="2">
    <dataValidation type="list" allowBlank="1" showInputMessage="1" showErrorMessage="1" sqref="M5:P368" xr:uid="{4C01D95E-6202-4B71-8ECF-A086E97CC26E}">
      <formula1>"○,×"</formula1>
    </dataValidation>
    <dataValidation type="list" allowBlank="1" showInputMessage="1" showErrorMessage="1" sqref="K5:K368" xr:uid="{71CFF43F-443D-4745-8DDE-D78BBF566CA2}">
      <formula1>"未整備,整備済"</formula1>
    </dataValidation>
  </dataValidations>
  <printOptions horizontalCentered="1"/>
  <pageMargins left="0.39370078740157483" right="0.39370078740157483" top="0.39370078740157483" bottom="0.19685039370078741" header="0.31496062992125984" footer="0.31496062992125984"/>
  <pageSetup paperSize="8" scale="60"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ｽｸﾘｰﾝ条件</vt:lpstr>
      <vt:lpstr>全施設</vt:lpstr>
      <vt:lpstr>全施設!Print_Area</vt:lpstr>
      <vt:lpstr>全施設!Print_Titles</vt:lpstr>
    </vt:vector>
  </TitlesOfParts>
  <Company>株式会社四電技術コンサルタント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高橋 由美</dc:creator>
  <cp:lastModifiedBy>大野 智則</cp:lastModifiedBy>
  <cp:lastPrinted>2026-06-08T04:39:01Z</cp:lastPrinted>
  <dcterms:created xsi:type="dcterms:W3CDTF">2022-08-25T08:22:35Z</dcterms:created>
  <dcterms:modified xsi:type="dcterms:W3CDTF">2026-06-09T23:58:48Z</dcterms:modified>
</cp:coreProperties>
</file>