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mc:Choice Requires="x15">
      <x15ac:absPath xmlns:x15ac="http://schemas.microsoft.com/office/spreadsheetml/2010/11/ac" url="\\10.129.3.11\redirect01\ishimaru-hiroto\Desktop\"/>
    </mc:Choice>
  </mc:AlternateContent>
  <xr:revisionPtr revIDLastSave="0" documentId="13_ncr:1_{BFF38EE9-1EF6-45A3-B9F9-112A7EAB4FED}" xr6:coauthVersionLast="36" xr6:coauthVersionMax="36" xr10:uidLastSave="{00000000-0000-0000-0000-000000000000}"/>
  <bookViews>
    <workbookView xWindow="0" yWindow="0" windowWidth="28800" windowHeight="116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C38" i="10"/>
  <c r="BW37" i="10"/>
  <c r="BW38" i="10" s="1"/>
  <c r="BW39" i="10" s="1"/>
  <c r="BW40" i="10" s="1"/>
  <c r="BW41" i="10" s="1"/>
  <c r="BW42" i="10" s="1"/>
  <c r="BW43" i="10" s="1"/>
  <c r="AM37" i="10"/>
  <c r="C37" i="10"/>
  <c r="BW36" i="10"/>
  <c r="C36" i="10"/>
  <c r="BW35" i="10"/>
  <c r="CO34" i="10"/>
  <c r="CO35" i="10" s="1"/>
  <c r="CO36" i="10" s="1"/>
  <c r="CO37" i="10" s="1"/>
  <c r="CO38" i="10" s="1"/>
  <c r="BW34"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E37" i="10" s="1"/>
</calcChain>
</file>

<file path=xl/sharedStrings.xml><?xml version="1.0" encoding="utf-8"?>
<sst xmlns="http://schemas.openxmlformats.org/spreadsheetml/2006/main" count="1186" uniqueCount="628">
  <si>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</si>
  <si>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</si>
  <si>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</si>
  <si>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</si>
  <si>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</si>
  <si>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</si>
  <si>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</si>
  <si>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</si>
  <si>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</si>
  <si>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</si>
  <si>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</si>
  <si>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</si>
  <si>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</si>
  <si>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</si>
  <si>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</si>
  <si>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</si>
  <si>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</si>
  <si>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</si>
  <si>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</si>
  <si>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</si>
  <si>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</si>
  <si>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</si>
  <si>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</si>
  <si>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</si>
  <si>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</si>
  <si>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</si>
  <si>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</si>
  <si>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</si>
  <si>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</si>
  <si>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</si>
  <si>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</si>
  <si>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</si>
  <si>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</si>
  <si>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</si>
  <si>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</si>
  <si>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</si>
  <si>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</si>
  <si>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</si>
  <si>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</si>
  <si>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</si>
  <si>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</si>
  <si>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</si>
  <si>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</si>
  <si>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</si>
  <si>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</si>
  <si>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</si>
  <si>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</si>
  <si>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</si>
  <si>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</si>
  <si>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</si>
  <si>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</si>
  <si>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</si>
  <si>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</si>
  <si>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</si>
  <si>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</si>
  <si>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</si>
  <si>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</si>
  <si>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</si>
  <si>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</si>
  <si>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</si>
  <si>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</si>
  <si>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</si>
  <si>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</si>
  <si>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</si>
  <si>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</si>
  <si>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</si>
  <si>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</si>
  <si>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</si>
  <si>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</si>
  <si>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</si>
  <si>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</si>
  <si>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</si>
  <si>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</si>
  <si>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</si>
  <si>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</si>
  <si>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</si>
  <si>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</si>
  <si>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</si>
  <si>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</si>
  <si>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</si>
  <si>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</si>
  <si>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</si>
  <si>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</si>
  <si>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</si>
  <si>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</si>
  <si>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</si>
  <si>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</si>
  <si>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</si>
  <si>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</si>
  <si>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</si>
  <si>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</si>
  <si>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</si>
  <si>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</si>
  <si>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</si>
  <si>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</si>
  <si>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</si>
  <si>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</si>
  <si>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</si>
  <si>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</si>
  <si>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</si>
  <si>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</si>
  <si>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</si>
  <si>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</si>
  <si>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</si>
  <si>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</si>
  <si>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</si>
  <si>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</si>
  <si>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</si>
  <si>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</si>
  <si>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</si>
  <si>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</si>
  <si>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</si>
  <si>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</si>
  <si>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</si>
  <si>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</si>
  <si>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</si>
  <si>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</si>
  <si>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</si>
  <si>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</si>
  <si>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</si>
  <si>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</si>
  <si>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</si>
  <si>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</si>
  <si>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</si>
  <si>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</si>
  <si>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</si>
  <si>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</si>
  <si>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</si>
  <si>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</si>
  <si>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</si>
  <si>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</si>
  <si>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</si>
  <si>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</si>
  <si>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</si>
  <si>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</si>
  <si>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</si>
  <si>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</si>
  <si>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</si>
  <si>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</si>
  <si>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</si>
  <si>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</si>
  <si>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</si>
  <si>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</si>
  <si>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</si>
  <si>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</si>
  <si>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</si>
  <si>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</si>
  <si>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</si>
  <si>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</si>
  <si>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</si>
  <si>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</si>
  <si>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</si>
  <si>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</si>
  <si>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</si>
  <si>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</si>
  <si>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</si>
  <si>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</si>
  <si>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</si>
  <si>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</si>
  <si>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</si>
  <si>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</si>
  <si>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</si>
  <si>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</si>
  <si>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</si>
  <si>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</si>
  <si>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</si>
  <si>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</si>
  <si>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</si>
  <si>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</si>
  <si>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</si>
  <si>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</si>
  <si>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</si>
  <si>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</si>
  <si>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</si>
  <si>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</si>
  <si>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</si>
  <si>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</si>
  <si>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</si>
  <si>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</si>
  <si>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</si>
  <si>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</si>
  <si>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</si>
  <si>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</si>
  <si>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</si>
  <si>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</si>
  <si>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</si>
  <si>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</si>
  <si>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</si>
  <si>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</si>
  <si>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</si>
  <si>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</si>
  <si>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</si>
  <si>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</si>
  <si>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</si>
  <si>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</si>
  <si>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</si>
  <si>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</si>
  <si>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</si>
  <si>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</si>
  <si>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</si>
  <si>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</si>
  <si>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</si>
  <si>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</si>
  <si>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</si>
  <si>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</si>
  <si>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</si>
  <si>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</si>
  <si>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</si>
  <si>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</si>
  <si>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</si>
  <si>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</si>
  <si>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</si>
  <si>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愛媛県久万高原町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</si>
  <si>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</si>
  <si>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</si>
  <si>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</si>
  <si>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</si>
  <si>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</si>
  <si>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</si>
  <si>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</si>
  <si>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</si>
  <si>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</si>
  <si>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</si>
  <si>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</si>
  <si>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</si>
  <si>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</si>
  <si>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</si>
  <si>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</si>
  <si>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</si>
  <si>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</si>
  <si>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</si>
  <si>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</si>
  <si>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</si>
  <si>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</si>
  <si>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</si>
  <si>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</si>
  <si>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</si>
  <si>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</si>
  <si>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</si>
  <si>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</si>
  <si>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</si>
  <si>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</si>
  <si>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</si>
  <si>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</si>
  <si>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</si>
  <si>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</si>
  <si>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</si>
  <si>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</si>
  <si>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</si>
  <si>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</si>
  <si>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</si>
  <si>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</si>
  <si>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</si>
  <si>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</si>
  <si>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</si>
  <si>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</si>
  <si>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</si>
  <si>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</si>
  <si>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</si>
  <si>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</si>
  <si>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</si>
  <si>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</si>
  <si>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</si>
  <si>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</si>
  <si>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</si>
  <si>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</si>
  <si>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</si>
  <si>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</si>
  <si>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</si>
  <si>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</si>
  <si>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</si>
  <si>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</si>
  <si>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</si>
  <si>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</si>
  <si>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</si>
  <si>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</si>
  <si>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</si>
  <si>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</si>
  <si>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</si>
  <si>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</si>
  <si>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</si>
  <si>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</si>
  <si>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</si>
  <si>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</si>
  <si>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</si>
  <si>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</si>
  <si>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</si>
  <si>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</si>
  <si>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</si>
  <si>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</si>
  <si>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</si>
  <si>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</si>
  <si>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</si>
  <si>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</si>
  <si>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</si>
  <si>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</si>
  <si>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</si>
  <si>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</si>
  <si>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</si>
  <si>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</si>
  <si>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</si>
  <si>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</si>
  <si>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</si>
  <si>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</si>
  <si>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</si>
  <si>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</si>
  <si>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</si>
  <si>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</si>
  <si>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</si>
  <si>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</si>
  <si>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</si>
  <si>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</si>
  <si>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</si>
  <si>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</si>
  <si>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</si>
  <si>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</si>
  <si>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</si>
  <si>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</si>
  <si>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</si>
  <si>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</si>
  <si>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</si>
  <si>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</si>
  <si>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</si>
  <si>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</si>
  <si>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</si>
  <si>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</si>
  <si>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</si>
  <si>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</si>
  <si>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</si>
  <si>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</si>
  <si>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</si>
  <si>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</si>
  <si>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</si>
  <si>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</si>
  <si>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</si>
  <si>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</si>
  <si>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</si>
  <si>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</si>
  <si>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</si>
  <si>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</si>
  <si>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</si>
  <si>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</si>
  <si>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</si>
  <si>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</si>
  <si>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</si>
  <si>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</si>
  <si>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</si>
  <si>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</si>
  <si>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</si>
  <si>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</si>
  <si>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</si>
  <si>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</si>
  <si>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</si>
  <si>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</si>
  <si>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</si>
  <si>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</si>
  <si>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</si>
  <si>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</si>
  <si>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</si>
  <si>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</si>
  <si>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</si>
  <si>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</si>
  <si>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</si>
  <si>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</si>
  <si>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</si>
  <si>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</si>
  <si>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</si>
  <si>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</si>
  <si>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愛媛県久万高原町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</si>
  <si>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</si>
  <si>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</si>
  <si>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</si>
  <si>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</si>
  <si>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</si>
  <si>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</si>
  <si>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</si>
  <si>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</si>
  <si>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</si>
  <si>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</si>
  <si>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</si>
  <si>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</si>
  <si>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</si>
  <si>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</si>
  <si>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</si>
  <si>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</si>
  <si>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</si>
  <si>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</si>
  <si>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</si>
  <si>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</si>
  <si>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</si>
  <si>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</si>
  <si>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</si>
  <si>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</si>
  <si>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</si>
  <si>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</si>
  <si>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</si>
  <si>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</si>
  <si>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</si>
  <si>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</si>
  <si>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</si>
  <si>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</si>
  <si>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</si>
  <si>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</si>
  <si>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</si>
  <si>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</si>
  <si>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</si>
  <si>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</si>
  <si>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</si>
  <si>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</si>
  <si>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</si>
  <si>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</si>
  <si>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</si>
  <si>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簡易水道事業会計</t>
    <phoneticPr fontId="5"/>
  </si>
  <si>
    <t>公共下水道事業特別会計</t>
    <phoneticPr fontId="5"/>
  </si>
  <si>
    <t>法非適用企業</t>
    <phoneticPr fontId="5"/>
  </si>
  <si>
    <t>農業集落排水事業特別会計</t>
    <phoneticPr fontId="5"/>
  </si>
  <si>
    <t>浄化槽事業特別会計</t>
    <phoneticPr fontId="5"/>
  </si>
  <si>
    <t>法非適用企業</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</si>
  <si>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</si>
  <si>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</si>
  <si>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</si>
  <si>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</si>
  <si>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</si>
  <si>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</si>
  <si>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</si>
  <si>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</si>
  <si>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</si>
  <si>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</si>
  <si>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</si>
  <si>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</si>
  <si>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</si>
  <si>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</si>
  <si>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</si>
  <si>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</si>
  <si>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</si>
  <si>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</si>
  <si>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</si>
  <si>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</si>
  <si>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</si>
  <si>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</si>
  <si>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</si>
  <si>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</si>
  <si>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</si>
  <si>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</si>
  <si>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</si>
  <si>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</si>
  <si>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</si>
  <si>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</si>
  <si>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</si>
  <si>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</si>
  <si>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</si>
  <si>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</si>
  <si>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</si>
  <si>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</si>
  <si>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</si>
  <si>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</si>
  <si>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</si>
  <si>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</si>
  <si>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</si>
  <si>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</si>
  <si>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</si>
  <si>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</si>
  <si>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</si>
  <si>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</si>
  <si>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</si>
  <si>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</si>
  <si>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</si>
  <si>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</si>
  <si>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</si>
  <si>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</si>
  <si>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</si>
  <si>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</si>
  <si>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</si>
  <si>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</si>
  <si>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</si>
  <si>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</si>
  <si>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</si>
  <si>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</si>
  <si>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</si>
  <si>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</si>
  <si>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</si>
  <si>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</si>
  <si>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</si>
  <si>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</si>
  <si>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</si>
  <si>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</si>
  <si>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</si>
  <si>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</si>
  <si>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</si>
  <si>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</si>
  <si>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</si>
  <si>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</si>
  <si>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</si>
  <si>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</si>
  <si>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</si>
  <si>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</si>
  <si>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</si>
  <si>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</si>
  <si>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</si>
  <si>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</si>
  <si>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</si>
  <si>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</si>
  <si>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</si>
  <si>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</si>
  <si>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</si>
  <si>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</si>
  <si>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</si>
  <si>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</si>
  <si>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</si>
  <si>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</si>
  <si>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</si>
  <si>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</si>
  <si>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</si>
  <si>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</si>
  <si>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</si>
  <si>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</si>
  <si>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</si>
  <si>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</si>
  <si>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</si>
  <si>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</si>
  <si>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</si>
  <si>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</si>
  <si>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</si>
  <si>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</si>
  <si>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</si>
  <si>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</si>
  <si>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</si>
  <si>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</si>
  <si>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</si>
  <si>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</si>
  <si>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</si>
  <si>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</si>
  <si>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</si>
  <si>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</si>
  <si>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</si>
  <si>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</si>
  <si>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</si>
  <si>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</si>
  <si>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</si>
  <si>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</si>
  <si>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</si>
  <si>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</si>
  <si>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</si>
  <si>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</si>
  <si>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</si>
  <si>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</si>
  <si>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</si>
  <si>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</si>
  <si>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</si>
  <si>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</si>
  <si>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</si>
  <si>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</si>
  <si>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</si>
  <si>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</si>
  <si>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</si>
  <si>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</si>
  <si>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</si>
  <si>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</si>
  <si>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</si>
  <si>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</si>
  <si>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</si>
  <si>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</si>
  <si>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</si>
  <si>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</si>
  <si>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</si>
  <si>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</si>
  <si>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</si>
  <si>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</si>
  <si>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</si>
  <si>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</si>
  <si>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20.01</t>
  </si>
  <si>
    <t>▲ 6.81</t>
  </si>
  <si>
    <t>▲ 3.60</t>
  </si>
  <si>
    <t>▲ 9.25</t>
  </si>
  <si>
    <t>一般会計</t>
  </si>
  <si>
    <t>病院事業会計</t>
  </si>
  <si>
    <t>老人保健施設事業会計</t>
  </si>
  <si>
    <t>簡易水道事業会計</t>
  </si>
  <si>
    <t>国民健康保険事業特別会計</t>
  </si>
  <si>
    <t>訪問看護事業特別会計</t>
  </si>
  <si>
    <t>介護保険事業特別会計</t>
  </si>
  <si>
    <t>分譲宅地造成事業特別会計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</si>
  <si>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</si>
  <si>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</si>
  <si>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</si>
  <si>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</si>
  <si>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</si>
  <si>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</si>
  <si>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</si>
  <si>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</si>
  <si>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防災減債基金</t>
    <phoneticPr fontId="5"/>
  </si>
  <si>
    <t>農林業担い手育成確保対策事業地域振興基金</t>
    <phoneticPr fontId="5"/>
  </si>
  <si>
    <t>環境保全基金</t>
    <phoneticPr fontId="5"/>
  </si>
  <si>
    <t>公共施設等総合管理基金</t>
    <phoneticPr fontId="5"/>
  </si>
  <si>
    <t>まちづくり地域振興基金</t>
    <phoneticPr fontId="5"/>
  </si>
  <si>
    <t>松山広域福祉施設事務組合　一般会計</t>
    <phoneticPr fontId="2"/>
  </si>
  <si>
    <t>松山広域福祉施設事務組合　公営企業会計</t>
    <phoneticPr fontId="2"/>
  </si>
  <si>
    <t>愛媛県市町総合事務組合　退職手当事業分</t>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</si>
  <si>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</si>
  <si>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</si>
  <si>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</si>
  <si>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</si>
  <si>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</si>
  <si>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</si>
  <si>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</si>
  <si>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</si>
  <si>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</si>
  <si>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</si>
  <si>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</si>
  <si>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</si>
  <si>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株式会社さんさん久万高原</t>
    <rPh sb="0" eb="2">
      <t>カブシキ</t>
    </rPh>
    <rPh sb="2" eb="4">
      <t>カイシャ</t>
    </rPh>
    <rPh sb="8" eb="10">
      <t>クマ</t>
    </rPh>
    <rPh sb="10" eb="12">
      <t>コウゲン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</si>
  <si>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</si>
  <si>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</si>
  <si>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</si>
  <si>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</si>
  <si>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</si>
  <si>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</si>
  <si>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</si>
  <si>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</si>
  <si>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などに努めてきた結果、将来負担比率は低下し数値に表れない状況が続いている。一方で、有形固定資産減価償却率は類似団体よりも高く、上昇傾向にある。公共施設等総合管理計画に基づき、今後は老朽化対策に積極的に取り組んで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</si>
  <si>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</si>
  <si>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</si>
  <si>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</si>
  <si>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</si>
  <si>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</si>
  <si>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</si>
  <si>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ゼロとなっている。これは、公債費適正化計画に基づき普通建設事業に係る地方債発行の抑制効果が数値に表れている状況である。今後は、大型事業が続くこと及び償還が始まることから元利償還金が大きくなるが、引き続き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</si>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</sst>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BD83EAA-58B7-4F7A-873D-E137F656D6F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478-41EC-B5F0-48D5D122D0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118261</c:v>
                </c:pt>
                <c:pt idx="1">
                  <c:v>122063</c:v>
                </c:pt>
                <c:pt idx="2">
                  <c:v>78474</c:v>
                </c:pt>
                <c:pt idx="3">
                  <c:v>202382</c:v>
                </c:pt>
                <c:pt idx="4">
                  <c:v>121483</c:v>
                </c:pt>
              </c:numCache>
            </c:numRef>
          </c:val>
          <c:smooth val="0"/>
          <c:extLst>
            <c:ext xmlns:c16="http://schemas.microsoft.com/office/drawing/2014/chart" uri="{C3380CC4-5D6E-409C-BE32-E72D297353CC}">
              <c16:uniqueId val="{00000001-0478-41EC-B5F0-48D5D122D0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10.93</c:v>
                </c:pt>
                <c:pt idx="1">
                  <c:v>9.09</c:v>
                </c:pt>
                <c:pt idx="2">
                  <c:v>11.93</c:v>
                </c:pt>
                <c:pt idx="3">
                  <c:v>16.34</c:v>
                </c:pt>
                <c:pt idx="4">
                  <c:v>11.76</c:v>
                </c:pt>
              </c:numCache>
            </c:numRef>
          </c:val>
          <c:extLst>
            <c:ext xmlns:c16="http://schemas.microsoft.com/office/drawing/2014/chart" uri="{C3380CC4-5D6E-409C-BE32-E72D297353CC}">
              <c16:uniqueId val="{00000000-1105-4FD7-837B-3EAD77816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75</c:v>
                </c:pt>
                <c:pt idx="1">
                  <c:v>67.11</c:v>
                </c:pt>
                <c:pt idx="2">
                  <c:v>65.52</c:v>
                </c:pt>
                <c:pt idx="3">
                  <c:v>63.93</c:v>
                </c:pt>
                <c:pt idx="4">
                  <c:v>64.06</c:v>
                </c:pt>
              </c:numCache>
            </c:numRef>
          </c:val>
          <c:extLst>
            <c:ext xmlns:c16="http://schemas.microsoft.com/office/drawing/2014/chart" uri="{C3380CC4-5D6E-409C-BE32-E72D297353CC}">
              <c16:uniqueId val="{00000001-1105-4FD7-837B-3EAD778162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3.93</c:v>
                </c:pt>
                <c:pt idx="1">
                  <c:v>-20.010000000000002</c:v>
                </c:pt>
                <c:pt idx="2">
                  <c:v>-6.81</c:v>
                </c:pt>
                <c:pt idx="3">
                  <c:v>-3.6</c:v>
                </c:pt>
                <c:pt idx="4">
                  <c:v>-9.25</c:v>
                </c:pt>
              </c:numCache>
            </c:numRef>
          </c:val>
          <c:smooth val="0"/>
          <c:extLst>
            <c:ext xmlns:c16="http://schemas.microsoft.com/office/drawing/2014/chart" uri="{C3380CC4-5D6E-409C-BE32-E72D297353CC}">
              <c16:uniqueId val="{00000002-1105-4FD7-837B-3EAD778162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0.64</c:v>
                </c:pt>
                <c:pt idx="2">
                  <c:v>#N/A</c:v>
                </c:pt>
                <c:pt idx="3">
                  <c:v>0.47</c:v>
                </c:pt>
                <c:pt idx="4">
                  <c:v>#N/A</c:v>
                </c:pt>
                <c:pt idx="5">
                  <c:v>0.92</c:v>
                </c:pt>
                <c:pt idx="6">
                  <c:v>#N/A</c:v>
                </c:pt>
                <c:pt idx="7">
                  <c:v>0.76</c:v>
                </c:pt>
                <c:pt idx="8">
                  <c:v>#N/A</c:v>
                </c:pt>
                <c:pt idx="9">
                  <c:v>0.64</c:v>
                </c:pt>
              </c:numCache>
            </c:numRef>
          </c:val>
          <c:extLst>
            <c:ext xmlns:c16="http://schemas.microsoft.com/office/drawing/2014/chart" uri="{C3380CC4-5D6E-409C-BE32-E72D297353CC}">
              <c16:uniqueId val="{00000000-06AE-4F68-986D-09CE76E701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AE-4F68-986D-09CE76E70191}"/>
            </c:ext>
          </c:extLst>
        </c:ser>
        <c:ser>
          <c:idx val="2"/>
          <c:order val="2"/>
          <c:tx>
            <c:strRef>
              <c:f>データシート!$A$29</c:f>
              <c:strCache>
                <c:ptCount val="1"/>
                <c:pt idx="0">
                  <c:v>分譲宅地造成事業特別会計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0.05</c:v>
                </c:pt>
                <c:pt idx="6">
                  <c:v>#N/A</c:v>
                </c:pt>
                <c:pt idx="7">
                  <c:v>0.01</c:v>
                </c:pt>
                <c:pt idx="8">
                  <c:v>#N/A</c:v>
                </c:pt>
                <c:pt idx="9">
                  <c:v>0.28999999999999998</c:v>
                </c:pt>
              </c:numCache>
            </c:numRef>
          </c:val>
          <c:extLst>
            <c:ext xmlns:c16="http://schemas.microsoft.com/office/drawing/2014/chart" uri="{C3380CC4-5D6E-409C-BE32-E72D297353CC}">
              <c16:uniqueId val="{00000002-06AE-4F68-986D-09CE76E7019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0.46</c:v>
                </c:pt>
                <c:pt idx="2">
                  <c:v>#N/A</c:v>
                </c:pt>
                <c:pt idx="3">
                  <c:v>0.27</c:v>
                </c:pt>
                <c:pt idx="4">
                  <c:v>#N/A</c:v>
                </c:pt>
                <c:pt idx="5">
                  <c:v>0.28000000000000003</c:v>
                </c:pt>
                <c:pt idx="6">
                  <c:v>#N/A</c:v>
                </c:pt>
                <c:pt idx="7">
                  <c:v>0.06</c:v>
                </c:pt>
                <c:pt idx="8">
                  <c:v>#N/A</c:v>
                </c:pt>
                <c:pt idx="9">
                  <c:v>0.42</c:v>
                </c:pt>
              </c:numCache>
            </c:numRef>
          </c:val>
          <c:extLst>
            <c:ext xmlns:c16="http://schemas.microsoft.com/office/drawing/2014/chart" uri="{C3380CC4-5D6E-409C-BE32-E72D297353CC}">
              <c16:uniqueId val="{00000003-06AE-4F68-986D-09CE76E70191}"/>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0.14000000000000001</c:v>
                </c:pt>
                <c:pt idx="4">
                  <c:v>#N/A</c:v>
                </c:pt>
                <c:pt idx="5">
                  <c:v>0.08</c:v>
                </c:pt>
                <c:pt idx="6">
                  <c:v>#N/A</c:v>
                </c:pt>
                <c:pt idx="7">
                  <c:v>0.27</c:v>
                </c:pt>
                <c:pt idx="8">
                  <c:v>#N/A</c:v>
                </c:pt>
                <c:pt idx="9">
                  <c:v>0.6</c:v>
                </c:pt>
              </c:numCache>
            </c:numRef>
          </c:val>
          <c:extLst>
            <c:ext xmlns:c16="http://schemas.microsoft.com/office/drawing/2014/chart" uri="{C3380CC4-5D6E-409C-BE32-E72D297353CC}">
              <c16:uniqueId val="{00000004-06AE-4F68-986D-09CE76E7019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1.55</c:v>
                </c:pt>
                <c:pt idx="2">
                  <c:v>#N/A</c:v>
                </c:pt>
                <c:pt idx="3">
                  <c:v>2.94</c:v>
                </c:pt>
                <c:pt idx="4">
                  <c:v>#N/A</c:v>
                </c:pt>
                <c:pt idx="5">
                  <c:v>2.38</c:v>
                </c:pt>
                <c:pt idx="6">
                  <c:v>#N/A</c:v>
                </c:pt>
                <c:pt idx="7">
                  <c:v>1.45</c:v>
                </c:pt>
                <c:pt idx="8">
                  <c:v>#N/A</c:v>
                </c:pt>
                <c:pt idx="9">
                  <c:v>0.97</c:v>
                </c:pt>
              </c:numCache>
            </c:numRef>
          </c:val>
          <c:extLst>
            <c:ext xmlns:c16="http://schemas.microsoft.com/office/drawing/2014/chart" uri="{C3380CC4-5D6E-409C-BE32-E72D297353CC}">
              <c16:uniqueId val="{00000005-06AE-4F68-986D-09CE76E70191}"/>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0.28000000000000003</c:v>
                </c:pt>
                <c:pt idx="2">
                  <c:v>#N/A</c:v>
                </c:pt>
                <c:pt idx="3">
                  <c:v>0.72</c:v>
                </c:pt>
                <c:pt idx="4">
                  <c:v>#N/A</c:v>
                </c:pt>
                <c:pt idx="5">
                  <c:v>1.04</c:v>
                </c:pt>
                <c:pt idx="6">
                  <c:v>#N/A</c:v>
                </c:pt>
                <c:pt idx="7">
                  <c:v>1.39</c:v>
                </c:pt>
                <c:pt idx="8">
                  <c:v>#N/A</c:v>
                </c:pt>
                <c:pt idx="9">
                  <c:v>1.87</c:v>
                </c:pt>
              </c:numCache>
            </c:numRef>
          </c:val>
          <c:extLst>
            <c:ext xmlns:c16="http://schemas.microsoft.com/office/drawing/2014/chart" uri="{C3380CC4-5D6E-409C-BE32-E72D297353CC}">
              <c16:uniqueId val="{00000006-06AE-4F68-986D-09CE76E70191}"/>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6.01</c:v>
                </c:pt>
                <c:pt idx="2">
                  <c:v>#N/A</c:v>
                </c:pt>
                <c:pt idx="3">
                  <c:v>5.89</c:v>
                </c:pt>
                <c:pt idx="4">
                  <c:v>#N/A</c:v>
                </c:pt>
                <c:pt idx="5">
                  <c:v>5.61</c:v>
                </c:pt>
                <c:pt idx="6">
                  <c:v>#N/A</c:v>
                </c:pt>
                <c:pt idx="7">
                  <c:v>5.44</c:v>
                </c:pt>
                <c:pt idx="8">
                  <c:v>#N/A</c:v>
                </c:pt>
                <c:pt idx="9">
                  <c:v>5.22</c:v>
                </c:pt>
              </c:numCache>
            </c:numRef>
          </c:val>
          <c:extLst>
            <c:ext xmlns:c16="http://schemas.microsoft.com/office/drawing/2014/chart" uri="{C3380CC4-5D6E-409C-BE32-E72D297353CC}">
              <c16:uniqueId val="{00000007-06AE-4F68-986D-09CE76E7019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10.77</c:v>
                </c:pt>
                <c:pt idx="2">
                  <c:v>#N/A</c:v>
                </c:pt>
                <c:pt idx="3">
                  <c:v>10.98</c:v>
                </c:pt>
                <c:pt idx="4">
                  <c:v>#N/A</c:v>
                </c:pt>
                <c:pt idx="5">
                  <c:v>10.83</c:v>
                </c:pt>
                <c:pt idx="6">
                  <c:v>#N/A</c:v>
                </c:pt>
                <c:pt idx="7">
                  <c:v>11.49</c:v>
                </c:pt>
                <c:pt idx="8">
                  <c:v>#N/A</c:v>
                </c:pt>
                <c:pt idx="9">
                  <c:v>11.37</c:v>
                </c:pt>
              </c:numCache>
            </c:numRef>
          </c:val>
          <c:extLst>
            <c:ext xmlns:c16="http://schemas.microsoft.com/office/drawing/2014/chart" uri="{C3380CC4-5D6E-409C-BE32-E72D297353CC}">
              <c16:uniqueId val="{00000008-06AE-4F68-986D-09CE76E701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10.91</c:v>
                </c:pt>
                <c:pt idx="2">
                  <c:v>#N/A</c:v>
                </c:pt>
                <c:pt idx="3">
                  <c:v>9.06</c:v>
                </c:pt>
                <c:pt idx="4">
                  <c:v>#N/A</c:v>
                </c:pt>
                <c:pt idx="5">
                  <c:v>11.62</c:v>
                </c:pt>
                <c:pt idx="6">
                  <c:v>#N/A</c:v>
                </c:pt>
                <c:pt idx="7">
                  <c:v>16.14</c:v>
                </c:pt>
                <c:pt idx="8">
                  <c:v>#N/A</c:v>
                </c:pt>
                <c:pt idx="9">
                  <c:v>11.64</c:v>
                </c:pt>
              </c:numCache>
            </c:numRef>
          </c:val>
          <c:extLst>
            <c:ext xmlns:c16="http://schemas.microsoft.com/office/drawing/2014/chart" uri="{C3380CC4-5D6E-409C-BE32-E72D297353CC}">
              <c16:uniqueId val="{00000009-06AE-4F68-986D-09CE76E701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1136</c:v>
                </c:pt>
                <c:pt idx="5">
                  <c:v>1150</c:v>
                </c:pt>
                <c:pt idx="8">
                  <c:v>1076</c:v>
                </c:pt>
                <c:pt idx="11">
                  <c:v>1012</c:v>
                </c:pt>
                <c:pt idx="14">
                  <c:v>958</c:v>
                </c:pt>
              </c:numCache>
            </c:numRef>
          </c:val>
          <c:extLst>
            <c:ext xmlns:c16="http://schemas.microsoft.com/office/drawing/2014/chart" uri="{C3380CC4-5D6E-409C-BE32-E72D297353CC}">
              <c16:uniqueId val="{00000000-244E-426E-B4CF-4E9D2BD641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4E-426E-B4CF-4E9D2BD641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17</c:v>
                </c:pt>
                <c:pt idx="6">
                  <c:v>16</c:v>
                </c:pt>
                <c:pt idx="9">
                  <c:v>16</c:v>
                </c:pt>
                <c:pt idx="12">
                  <c:v>15</c:v>
                </c:pt>
              </c:numCache>
            </c:numRef>
          </c:val>
          <c:extLst>
            <c:ext xmlns:c16="http://schemas.microsoft.com/office/drawing/2014/chart" uri="{C3380CC4-5D6E-409C-BE32-E72D297353CC}">
              <c16:uniqueId val="{00000002-244E-426E-B4CF-4E9D2BD641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4E-426E-B4CF-4E9D2BD641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591</c:v>
                </c:pt>
                <c:pt idx="3">
                  <c:v>632</c:v>
                </c:pt>
                <c:pt idx="6">
                  <c:v>628</c:v>
                </c:pt>
                <c:pt idx="9">
                  <c:v>605</c:v>
                </c:pt>
                <c:pt idx="12">
                  <c:v>622</c:v>
                </c:pt>
              </c:numCache>
            </c:numRef>
          </c:val>
          <c:extLst>
            <c:ext xmlns:c16="http://schemas.microsoft.com/office/drawing/2014/chart" uri="{C3380CC4-5D6E-409C-BE32-E72D297353CC}">
              <c16:uniqueId val="{00000004-244E-426E-B4CF-4E9D2BD641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4E-426E-B4CF-4E9D2BD641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4E-426E-B4CF-4E9D2BD641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1050</c:v>
                </c:pt>
                <c:pt idx="3">
                  <c:v>1087</c:v>
                </c:pt>
                <c:pt idx="6">
                  <c:v>981</c:v>
                </c:pt>
                <c:pt idx="9">
                  <c:v>896</c:v>
                </c:pt>
                <c:pt idx="12">
                  <c:v>817</c:v>
                </c:pt>
              </c:numCache>
            </c:numRef>
          </c:val>
          <c:extLst>
            <c:ext xmlns:c16="http://schemas.microsoft.com/office/drawing/2014/chart" uri="{C3380CC4-5D6E-409C-BE32-E72D297353CC}">
              <c16:uniqueId val="{00000007-244E-426E-B4CF-4E9D2BD641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525</c:v>
                </c:pt>
                <c:pt idx="2">
                  <c:v>#N/A</c:v>
                </c:pt>
                <c:pt idx="3">
                  <c:v>#N/A</c:v>
                </c:pt>
                <c:pt idx="4">
                  <c:v>586</c:v>
                </c:pt>
                <c:pt idx="5">
                  <c:v>#N/A</c:v>
                </c:pt>
                <c:pt idx="6">
                  <c:v>#N/A</c:v>
                </c:pt>
                <c:pt idx="7">
                  <c:v>549</c:v>
                </c:pt>
                <c:pt idx="8">
                  <c:v>#N/A</c:v>
                </c:pt>
                <c:pt idx="9">
                  <c:v>#N/A</c:v>
                </c:pt>
                <c:pt idx="10">
                  <c:v>505</c:v>
                </c:pt>
                <c:pt idx="11">
                  <c:v>#N/A</c:v>
                </c:pt>
                <c:pt idx="12">
                  <c:v>#N/A</c:v>
                </c:pt>
                <c:pt idx="13">
                  <c:v>496</c:v>
                </c:pt>
                <c:pt idx="14">
                  <c:v>#N/A</c:v>
                </c:pt>
              </c:numCache>
            </c:numRef>
          </c:val>
          <c:smooth val="0"/>
          <c:extLst>
            <c:ext xmlns:c16="http://schemas.microsoft.com/office/drawing/2014/chart" uri="{C3380CC4-5D6E-409C-BE32-E72D297353CC}">
              <c16:uniqueId val="{00000008-244E-426E-B4CF-4E9D2BD641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9663</c:v>
                </c:pt>
                <c:pt idx="5">
                  <c:v>9234</c:v>
                </c:pt>
                <c:pt idx="8">
                  <c:v>8913</c:v>
                </c:pt>
                <c:pt idx="11">
                  <c:v>8983</c:v>
                </c:pt>
                <c:pt idx="14">
                  <c:v>9277</c:v>
                </c:pt>
              </c:numCache>
            </c:numRef>
          </c:val>
          <c:extLst>
            <c:ext xmlns:c16="http://schemas.microsoft.com/office/drawing/2014/chart" uri="{C3380CC4-5D6E-409C-BE32-E72D297353CC}">
              <c16:uniqueId val="{00000000-374E-4B6E-83F7-9B39ED60A2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220</c:v>
                </c:pt>
                <c:pt idx="5">
                  <c:v>174</c:v>
                </c:pt>
                <c:pt idx="8">
                  <c:v>113</c:v>
                </c:pt>
                <c:pt idx="11">
                  <c:v>80</c:v>
                </c:pt>
                <c:pt idx="14">
                  <c:v>62</c:v>
                </c:pt>
              </c:numCache>
            </c:numRef>
          </c:val>
          <c:extLst>
            <c:ext xmlns:c16="http://schemas.microsoft.com/office/drawing/2014/chart" uri="{C3380CC4-5D6E-409C-BE32-E72D297353CC}">
              <c16:uniqueId val="{00000001-374E-4B6E-83F7-9B39ED60A2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6412</c:v>
                </c:pt>
                <c:pt idx="5">
                  <c:v>6931</c:v>
                </c:pt>
                <c:pt idx="8">
                  <c:v>6532</c:v>
                </c:pt>
                <c:pt idx="11">
                  <c:v>6167</c:v>
                </c:pt>
                <c:pt idx="14">
                  <c:v>6147</c:v>
                </c:pt>
              </c:numCache>
            </c:numRef>
          </c:val>
          <c:extLst>
            <c:ext xmlns:c16="http://schemas.microsoft.com/office/drawing/2014/chart" uri="{C3380CC4-5D6E-409C-BE32-E72D297353CC}">
              <c16:uniqueId val="{00000002-374E-4B6E-83F7-9B39ED60A2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4E-4B6E-83F7-9B39ED60A2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4E-4B6E-83F7-9B39ED60A2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4E-4B6E-83F7-9B39ED60A2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1346</c:v>
                </c:pt>
                <c:pt idx="3">
                  <c:v>1365</c:v>
                </c:pt>
                <c:pt idx="6">
                  <c:v>1258</c:v>
                </c:pt>
                <c:pt idx="9">
                  <c:v>1191</c:v>
                </c:pt>
                <c:pt idx="12">
                  <c:v>1164</c:v>
                </c:pt>
              </c:numCache>
            </c:numRef>
          </c:val>
          <c:extLst>
            <c:ext xmlns:c16="http://schemas.microsoft.com/office/drawing/2014/chart" uri="{C3380CC4-5D6E-409C-BE32-E72D297353CC}">
              <c16:uniqueId val="{00000006-374E-4B6E-83F7-9B39ED60A2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4E-4B6E-83F7-9B39ED60A2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5745</c:v>
                </c:pt>
                <c:pt idx="3">
                  <c:v>5175</c:v>
                </c:pt>
                <c:pt idx="6">
                  <c:v>4807</c:v>
                </c:pt>
                <c:pt idx="9">
                  <c:v>4509</c:v>
                </c:pt>
                <c:pt idx="12">
                  <c:v>4072</c:v>
                </c:pt>
              </c:numCache>
            </c:numRef>
          </c:val>
          <c:extLst>
            <c:ext xmlns:c16="http://schemas.microsoft.com/office/drawing/2014/chart" uri="{C3380CC4-5D6E-409C-BE32-E72D297353CC}">
              <c16:uniqueId val="{00000008-374E-4B6E-83F7-9B39ED60A2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126</c:v>
                </c:pt>
                <c:pt idx="3">
                  <c:v>110</c:v>
                </c:pt>
                <c:pt idx="6">
                  <c:v>93</c:v>
                </c:pt>
                <c:pt idx="9">
                  <c:v>77</c:v>
                </c:pt>
                <c:pt idx="12">
                  <c:v>59</c:v>
                </c:pt>
              </c:numCache>
            </c:numRef>
          </c:val>
          <c:extLst>
            <c:ext xmlns:c16="http://schemas.microsoft.com/office/drawing/2014/chart" uri="{C3380CC4-5D6E-409C-BE32-E72D297353CC}">
              <c16:uniqueId val="{00000009-374E-4B6E-83F7-9B39ED60A2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8795</c:v>
                </c:pt>
                <c:pt idx="3">
                  <c:v>8570</c:v>
                </c:pt>
                <c:pt idx="6">
                  <c:v>8190</c:v>
                </c:pt>
                <c:pt idx="9">
                  <c:v>8742</c:v>
                </c:pt>
                <c:pt idx="12">
                  <c:v>8841</c:v>
                </c:pt>
              </c:numCache>
            </c:numRef>
          </c:val>
          <c:extLst>
            <c:ext xmlns:c16="http://schemas.microsoft.com/office/drawing/2014/chart" uri="{C3380CC4-5D6E-409C-BE32-E72D297353CC}">
              <c16:uniqueId val="{0000000A-374E-4B6E-83F7-9B39ED60A2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4E-4B6E-83F7-9B39ED60A2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3648</c:v>
                </c:pt>
                <c:pt idx="1">
                  <c:v>3546</c:v>
                </c:pt>
                <c:pt idx="2">
                  <c:v>3699</c:v>
                </c:pt>
              </c:numCache>
            </c:numRef>
          </c:val>
          <c:extLst>
            <c:ext xmlns:c16="http://schemas.microsoft.com/office/drawing/2014/chart" uri="{C3380CC4-5D6E-409C-BE32-E72D297353CC}">
              <c16:uniqueId val="{00000000-02AE-48E8-8C28-59970416F1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197</c:v>
                </c:pt>
                <c:pt idx="1">
                  <c:v>197</c:v>
                </c:pt>
                <c:pt idx="2">
                  <c:v>197</c:v>
                </c:pt>
              </c:numCache>
            </c:numRef>
          </c:val>
          <c:extLst>
            <c:ext xmlns:c16="http://schemas.microsoft.com/office/drawing/2014/chart" uri="{C3380CC4-5D6E-409C-BE32-E72D297353CC}">
              <c16:uniqueId val="{00000001-02AE-48E8-8C28-59970416F1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2487</c:v>
                </c:pt>
                <c:pt idx="1">
                  <c:v>2237</c:v>
                </c:pt>
                <c:pt idx="2">
                  <c:v>2073</c:v>
                </c:pt>
              </c:numCache>
            </c:numRef>
          </c:val>
          <c:extLst>
            <c:ext xmlns:c16="http://schemas.microsoft.com/office/drawing/2014/chart" uri="{C3380CC4-5D6E-409C-BE32-E72D297353CC}">
              <c16:uniqueId val="{00000002-02AE-48E8-8C28-59970416F1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{A77D9358-7508-4F01-9829-993B6D1730F1}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F06-4FC5-BAD9-96497A869E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{B37B959C-4D22-4661-B20A-CCCCBA537CF7}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6-4FC5-BAD9-96497A869E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{6D4CD7C4-5F9C-4684-8252-C7BD0E86A99E}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6-4FC5-BAD9-96497A869E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{ADC81838-82BD-4FDD-8B74-F9D96FD3D533}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6-4FC5-BAD9-96497A869E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{BD050A05-2E0D-4DCA-A0CC-BCE5F3ABEB46}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6-4FC5-BAD9-96497A869E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{C7451985-EBB4-42E6-A8CA-269D272893BF}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F06-4FC5-BAD9-96497A869E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{FAFABE3D-D5BA-4BBD-9722-A0FB6BE860C1}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F06-4FC5-BAD9-96497A869E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{43F37C3E-A8CD-4D4F-BE2F-268624B6D431}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F06-4FC5-BAD9-96497A869E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{CD3C9CBA-4D64-4948-8D7F-9B01277DC4D1}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F06-4FC5-BAD9-96497A869E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67.7</c:v>
                </c:pt>
                <c:pt idx="16">
                  <c:v>69.3</c:v>
                </c:pt>
                <c:pt idx="24">
                  <c:v>70</c:v>
                </c:pt>
                <c:pt idx="32">
                  <c:v>71.5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06-4FC5-BAD9-96497A869E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{FFBACC92-3909-46DA-8301-33304FE1D0E9}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F06-4FC5-BAD9-96497A869E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{67525699-E41B-4963-BAD3-7A458D003660}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6-4FC5-BAD9-96497A869E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{43F65B7C-D402-491E-9AB2-BB5838F5AE31}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6-4FC5-BAD9-96497A869E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{C3149A4B-97CA-4BA0-B63F-DF3A7468A7CD}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6-4FC5-BAD9-96497A869E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{5E861408-507A-42E3-B186-AF516BA00508}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6-4FC5-BAD9-96497A869E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{DE3D6B4C-5E88-46E3-9004-0F9ABA5C49E4}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F06-4FC5-BAD9-96497A869E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{1EEFE0B9-EE5F-4D6D-BDFF-BF80CAA63996}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F06-4FC5-BAD9-96497A869E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{241CA415-0A34-4CCF-84E7-9BB4E216EF06}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F06-4FC5-BAD9-96497A869E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{D2DF99AB-A0ED-48E6-AA90-BD4ABE164E80}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F06-4FC5-BAD9-96497A869E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06-4FC5-BAD9-96497A869E6F}"/>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{83EE735F-EF99-4837-9CBD-702D296C279A}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88F-4D36-B1B9-CA72471CA8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{E8C98A39-B0C1-44DE-BA3E-882B2C2A06E8}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8F-4D36-B1B9-CA72471CA8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{DA06C861-A48D-4910-8C61-E753DDBFC6E4}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8F-4D36-B1B9-CA72471CA8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{05743C95-E24D-4F6B-A887-85BA08CECFE0}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8F-4D36-B1B9-CA72471CA8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{37314831-3B9E-4EC0-B998-46F79C1AA40C}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8F-4D36-B1B9-CA72471CA85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{AE87038A-3DA2-4B91-B10A-4C2F664FA16F}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88F-4D36-B1B9-CA72471CA85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{F745A21F-7BAB-4044-BFE1-DD03D9A40380}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88F-4D36-B1B9-CA72471CA85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{4F6E7B9B-5A70-4117-AE38-F49D79F28000}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88F-4D36-B1B9-CA72471CA85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{4853ABDE-EBBA-4EC2-9E14-57F91A00150D}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88F-4D36-B1B9-CA72471CA8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11.1</c:v>
                </c:pt>
                <c:pt idx="16">
                  <c:v>11.6</c:v>
                </c:pt>
                <c:pt idx="24">
                  <c:v>11.8</c:v>
                </c:pt>
                <c:pt idx="32">
                  <c:v>11.1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8F-4D36-B1B9-CA72471CA8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{5BDD1189-869D-4021-93EA-493818A36236}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88F-4D36-B1B9-CA72471CA8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{66ACC204-E6E1-4DC6-8C24-EA0726B77816}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8F-4D36-B1B9-CA72471CA8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{DEE6B4F0-6BAB-4A63-A39D-0FB464EC87B9}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8F-4D36-B1B9-CA72471CA8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{4B7089AD-F0E3-4F1E-BDE4-80E2D88440CD}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8F-4D36-B1B9-CA72471CA8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{9ADA229B-9DA6-4621-B0C0-D84A234606ED}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8F-4D36-B1B9-CA72471CA85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{EF779016-3F66-4982-9FD0-7EEFC1539101}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88F-4D36-B1B9-CA72471CA85B}"/>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{A0235455-357C-49E9-A8E0-609B56BE6AC2}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88F-4D36-B1B9-CA72471CA85B}"/>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{821B2EDF-EA79-4086-A3E8-36964A15FA71}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88F-4D36-B1B9-CA72471CA85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{479BC0C0-EB17-42A9-B2F9-495DD58A3A5E}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88F-4D36-B1B9-CA72471CA8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8F-4D36-B1B9-CA72471CA85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実質公債費比率は、前年度比</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11.1</a:t>
          </a:r>
          <a:r>
            <a:rPr kumimoji="1" lang="ja-JP" altLang="ja-JP" sz="1100">
              <a:solidFill>
                <a:schemeClr val="tx1"/>
              </a:solidFill>
              <a:effectLst/>
              <a:latin typeface="+mn-lt"/>
              <a:ea typeface="+mn-ea"/>
              <a:cs typeface="+mn-cs"/>
            </a:rPr>
            <a:t>ポイントとなった。</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となった要因は、</a:t>
          </a:r>
          <a:r>
            <a:rPr kumimoji="1" lang="en-US" altLang="ja-JP" sz="1100">
              <a:solidFill>
                <a:schemeClr val="tx1"/>
              </a:solidFill>
              <a:effectLst/>
              <a:latin typeface="+mn-lt"/>
              <a:ea typeface="+mn-ea"/>
              <a:cs typeface="+mn-cs"/>
            </a:rPr>
            <a:t>R2</a:t>
          </a:r>
          <a:r>
            <a:rPr kumimoji="1" lang="ja-JP" altLang="ja-JP" sz="1100">
              <a:solidFill>
                <a:schemeClr val="tx1"/>
              </a:solidFill>
              <a:effectLst/>
              <a:latin typeface="+mn-lt"/>
              <a:ea typeface="+mn-ea"/>
              <a:cs typeface="+mn-cs"/>
            </a:rPr>
            <a:t>年度の単年度で</a:t>
          </a:r>
          <a:r>
            <a:rPr kumimoji="1" lang="ja-JP" altLang="en-US" sz="1100">
              <a:solidFill>
                <a:schemeClr val="tx1"/>
              </a:solidFill>
              <a:effectLst/>
              <a:latin typeface="+mn-lt"/>
              <a:ea typeface="+mn-ea"/>
              <a:cs typeface="+mn-cs"/>
            </a:rPr>
            <a:t>標準税収入額等が</a:t>
          </a:r>
          <a:r>
            <a:rPr kumimoji="1" lang="en-US" altLang="ja-JP" sz="1100">
              <a:solidFill>
                <a:schemeClr val="tx1"/>
              </a:solidFill>
              <a:effectLst/>
              <a:latin typeface="+mn-lt"/>
              <a:ea typeface="+mn-ea"/>
              <a:cs typeface="+mn-cs"/>
            </a:rPr>
            <a:t>132,755</a:t>
          </a:r>
          <a:r>
            <a:rPr kumimoji="1" lang="ja-JP" altLang="en-US" sz="1100">
              <a:solidFill>
                <a:schemeClr val="tx1"/>
              </a:solidFill>
              <a:effectLst/>
              <a:latin typeface="+mn-lt"/>
              <a:ea typeface="+mn-ea"/>
              <a:cs typeface="+mn-cs"/>
            </a:rPr>
            <a:t>千円、普通交付税が</a:t>
          </a:r>
          <a:r>
            <a:rPr kumimoji="1" lang="en-US" altLang="ja-JP" sz="1100">
              <a:solidFill>
                <a:schemeClr val="tx1"/>
              </a:solidFill>
              <a:effectLst/>
              <a:latin typeface="+mn-lt"/>
              <a:ea typeface="+mn-ea"/>
              <a:cs typeface="+mn-cs"/>
            </a:rPr>
            <a:t>93,032</a:t>
          </a:r>
          <a:r>
            <a:rPr kumimoji="1" lang="ja-JP" altLang="en-US" sz="1100">
              <a:solidFill>
                <a:schemeClr val="tx1"/>
              </a:solidFill>
              <a:effectLst/>
              <a:latin typeface="+mn-lt"/>
              <a:ea typeface="+mn-ea"/>
              <a:cs typeface="+mn-cs"/>
            </a:rPr>
            <a:t>千円の増となるほか、</a:t>
          </a:r>
          <a:r>
            <a:rPr kumimoji="1" lang="ja-JP" altLang="ja-JP" sz="1100">
              <a:solidFill>
                <a:schemeClr val="tx1"/>
              </a:solidFill>
              <a:effectLst/>
              <a:latin typeface="+mn-lt"/>
              <a:ea typeface="+mn-ea"/>
              <a:cs typeface="+mn-cs"/>
            </a:rPr>
            <a:t>元利償還金の額</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79,127</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災害復旧費等に係る基準財政需要額は△</a:t>
          </a:r>
          <a:r>
            <a:rPr kumimoji="1" lang="en-US" altLang="ja-JP" sz="1100">
              <a:solidFill>
                <a:schemeClr val="tx1"/>
              </a:solidFill>
              <a:effectLst/>
              <a:latin typeface="+mn-lt"/>
              <a:ea typeface="+mn-ea"/>
              <a:cs typeface="+mn-cs"/>
            </a:rPr>
            <a:t>35,957</a:t>
          </a:r>
          <a:r>
            <a:rPr kumimoji="1" lang="ja-JP" altLang="en-US" sz="1100">
              <a:solidFill>
                <a:schemeClr val="tx1"/>
              </a:solidFill>
              <a:effectLst/>
              <a:latin typeface="+mn-lt"/>
              <a:ea typeface="+mn-ea"/>
              <a:cs typeface="+mn-cs"/>
            </a:rPr>
            <a:t>千円の</a:t>
          </a:r>
          <a:r>
            <a:rPr kumimoji="1" lang="ja-JP" altLang="ja-JP" sz="1100">
              <a:solidFill>
                <a:schemeClr val="tx1"/>
              </a:solidFill>
              <a:effectLst/>
              <a:latin typeface="+mn-lt"/>
              <a:ea typeface="+mn-ea"/>
              <a:cs typeface="+mn-cs"/>
            </a:rPr>
            <a:t>減</a:t>
          </a:r>
          <a:r>
            <a:rPr kumimoji="1" lang="ja-JP" altLang="en-US" sz="1100">
              <a:solidFill>
                <a:schemeClr val="tx1"/>
              </a:solidFill>
              <a:effectLst/>
              <a:latin typeface="+mn-lt"/>
              <a:ea typeface="+mn-ea"/>
              <a:cs typeface="+mn-cs"/>
            </a:rPr>
            <a:t>となるなど</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要因が</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要因を上回ったことから、単年度で</a:t>
          </a:r>
          <a:r>
            <a:rPr kumimoji="1" lang="en-US" altLang="ja-JP" sz="1100">
              <a:solidFill>
                <a:schemeClr val="tx1"/>
              </a:solidFill>
              <a:effectLst/>
              <a:latin typeface="+mn-lt"/>
              <a:ea typeface="+mn-ea"/>
              <a:cs typeface="+mn-cs"/>
            </a:rPr>
            <a:t>10.2</a:t>
          </a:r>
          <a:r>
            <a:rPr kumimoji="1" lang="ja-JP" altLang="ja-JP" sz="1100">
              <a:solidFill>
                <a:schemeClr val="tx1"/>
              </a:solidFill>
              <a:effectLst/>
              <a:latin typeface="+mn-lt"/>
              <a:ea typeface="+mn-ea"/>
              <a:cs typeface="+mn-cs"/>
            </a:rPr>
            <a:t>と</a:t>
          </a:r>
          <a:r>
            <a:rPr kumimoji="1" lang="en-US" altLang="ja-JP" sz="1100">
              <a:solidFill>
                <a:schemeClr val="tx1"/>
              </a:solidFill>
              <a:effectLst/>
              <a:latin typeface="+mn-lt"/>
              <a:ea typeface="+mn-ea"/>
              <a:cs typeface="+mn-cs"/>
            </a:rPr>
            <a:t>H29</a:t>
          </a:r>
          <a:r>
            <a:rPr kumimoji="1" lang="ja-JP" altLang="ja-JP" sz="1100">
              <a:solidFill>
                <a:schemeClr val="tx1"/>
              </a:solidFill>
              <a:effectLst/>
              <a:latin typeface="+mn-lt"/>
              <a:ea typeface="+mn-ea"/>
              <a:cs typeface="+mn-cs"/>
            </a:rPr>
            <a:t>年度の</a:t>
          </a:r>
          <a:r>
            <a:rPr kumimoji="1" lang="en-US" altLang="ja-JP" sz="1100">
              <a:solidFill>
                <a:schemeClr val="tx1"/>
              </a:solidFill>
              <a:effectLst/>
              <a:latin typeface="+mn-lt"/>
              <a:ea typeface="+mn-ea"/>
              <a:cs typeface="+mn-cs"/>
            </a:rPr>
            <a:t>12.5</a:t>
          </a:r>
          <a:r>
            <a:rPr kumimoji="1" lang="ja-JP" altLang="ja-JP"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2.3</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しており、</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ヵ年平均は減となった。</a:t>
          </a:r>
          <a:endParaRPr lang="ja-JP" altLang="ja-JP" sz="1400">
            <a:solidFill>
              <a:schemeClr val="tx1"/>
            </a:solidFill>
            <a:effectLst/>
          </a:endParaRPr>
        </a:p>
        <a:p>
          <a:pPr>
            <a:lnSpc>
              <a:spcPts val="1600"/>
            </a:lnSpc>
          </a:pPr>
          <a:r>
            <a:rPr kumimoji="1" lang="ja-JP" altLang="en-US" sz="1100">
              <a:solidFill>
                <a:schemeClr val="tx1"/>
              </a:solidFill>
              <a:effectLst/>
              <a:latin typeface="+mn-lt"/>
              <a:ea typeface="+mn-ea"/>
              <a:cs typeface="+mn-cs"/>
            </a:rPr>
            <a:t>　令和</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年度において比率は減少し</a:t>
          </a:r>
          <a:r>
            <a:rPr kumimoji="1" lang="ja-JP" altLang="ja-JP" sz="1100">
              <a:solidFill>
                <a:schemeClr val="tx1"/>
              </a:solidFill>
              <a:effectLst/>
              <a:latin typeface="+mn-lt"/>
              <a:ea typeface="+mn-ea"/>
              <a:cs typeface="+mn-cs"/>
            </a:rPr>
            <a:t>、現状は公債費適正化計画に基づき普通建設事業に係る地方債発行の抑制効果が数値に反映されている状況であると言える。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しかし、今後は大型事業の償還が開始となり、地方債元利償還金が一時的に増額となる。引き続き借入限度額を設けるなど抑制を継続し健全化に努める。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本町においては、実質公債費比率の算定に用いる満期一括償還地方債の償還の財源として積み立てた額の該当はない。</a:t>
          </a:r>
          <a:endParaRPr lang="ja-JP" altLang="ja-JP" sz="10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大型事業実施による借り入れ増</a:t>
          </a:r>
          <a:r>
            <a:rPr kumimoji="1" lang="ja-JP" altLang="en-US" sz="1100">
              <a:solidFill>
                <a:schemeClr val="dk1"/>
              </a:solidFill>
              <a:effectLst/>
              <a:latin typeface="+mn-lt"/>
              <a:ea typeface="+mn-ea"/>
              <a:cs typeface="+mn-cs"/>
            </a:rPr>
            <a:t>が主な要因となり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年連続しての増加となった。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また、節減に努め、財源不足に陥らないよう財源を捻出し、充当可能基金を増額してきたが、こちらについて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を続けて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今後においても大型事業の実施に伴い地方債現在高及び基金繰入が増加する見込みであるが、合併特例債による充当可能基金への積立も計画しており、引き続き将来負担比率の健全化を図っていく。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愛媛県久万高原町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基金全体で残高のピークが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年度となっており、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年度からは減少に転じ、その後は減少傾向にある。</a:t>
          </a:r>
          <a:endParaRPr lang="ja-JP" altLang="ja-JP" sz="1400">
            <a:effectLst/>
          </a:endParaRPr>
        </a:p>
        <a:p>
          <a:r>
            <a:rPr kumimoji="1" lang="ja-JP" altLang="ja-JP" sz="1100">
              <a:solidFill>
                <a:schemeClr val="dk1"/>
              </a:solidFill>
              <a:effectLst/>
              <a:latin typeface="+mn-lt"/>
              <a:ea typeface="+mn-ea"/>
              <a:cs typeface="+mn-cs"/>
            </a:rPr>
            <a:t>　これは、予算編成時の財源不足分が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生じ、その補填のために財政調整基金の繰り入れが必要となってきたことと、近年の自然災害の増加に伴う復旧費に基金を充てたことによるものである。また、特定目的基金は防災情報伝達システム整備工事、</a:t>
          </a:r>
          <a:r>
            <a:rPr kumimoji="1" lang="ja-JP" altLang="en-US" sz="1100">
              <a:solidFill>
                <a:schemeClr val="dk1"/>
              </a:solidFill>
              <a:effectLst/>
              <a:latin typeface="+mn-lt"/>
              <a:ea typeface="+mn-ea"/>
              <a:cs typeface="+mn-cs"/>
            </a:rPr>
            <a:t>町民館耐震補強・改修等工事、落出団地改修・補修工事、し尿運搬中継施設対策工事</a:t>
          </a:r>
          <a:r>
            <a:rPr kumimoji="1" lang="ja-JP" altLang="ja-JP" sz="1100">
              <a:solidFill>
                <a:schemeClr val="dk1"/>
              </a:solidFill>
              <a:effectLst/>
              <a:latin typeface="+mn-lt"/>
              <a:ea typeface="+mn-ea"/>
              <a:cs typeface="+mn-cs"/>
            </a:rPr>
            <a:t>等の事業充当のため取り崩しを行っており、総額で減少してきている。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高齢化、過疎化により自主財源が乏しい上、町の主要財源の交付税が人口減少によって減収していくことから、厳しい財政状況が続くと見込まれ、基金による財源調整が必要となるため減少傾向が続く。</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年度に特定目的基金を再編したが、今後も目的に沿った基金活用を行う。また、積み立て財源が予算内で確保できれば積み立てを行い、必要な事業執行が今後も続けられるように備える。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町の事業執行に必要な特定目的基金が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年度現在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基金ある。学校、福祉、農林、環境、防災などそれぞれの目的に沿った基金から、年間の予算に必要とする財源を繰り入れて活用している。</a:t>
          </a:r>
          <a:endParaRPr lang="ja-JP" altLang="ja-JP" sz="1400">
            <a:effectLst/>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に対前年度△</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百万円となった要因は、防災減災基金（面河住民センター耐震補強改修工事・旧柳谷支所取壊しに伴う設計委託料）△</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百万円、まちづくり地域振興基金（情報通信基盤整備事業等）△</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百万円、農林業担い手育成確保対策事業地域振興基金（農業公園研修生への補助金等）△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百万円、地域雇用創出推進基金（旧久万ブロック事務所の改修経費）△</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百万円、環境保全基金（環境衛生センター焼却施設解体撤去調査計画業務等）△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百万円、学校教施設整備基金（上浮穴高等学校寮整備事業・教育施設エアコン整備事業等）△</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百万円、消防基金（消防団員ヘルメット及び活動服等更新整備）△</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　の取り崩しである。</a:t>
          </a:r>
          <a:endParaRPr lang="ja-JP" altLang="ja-JP" sz="1400">
            <a:effectLst/>
          </a:endParaRPr>
        </a:p>
        <a:p>
          <a:pPr>
            <a:lnSpc>
              <a:spcPts val="1400"/>
            </a:lnSpc>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元に対前年度△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百万円となった要因は、防災減災基金（旧柳谷支所解体工事監理・防災情報伝達システム整備工事等）△</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百万円、まちづくり地域振興基金（</a:t>
          </a:r>
          <a:r>
            <a:rPr kumimoji="1" lang="ja-JP" altLang="en-US" sz="1100">
              <a:solidFill>
                <a:schemeClr val="dk1"/>
              </a:solidFill>
              <a:effectLst/>
              <a:latin typeface="+mn-lt"/>
              <a:ea typeface="+mn-ea"/>
              <a:cs typeface="+mn-cs"/>
            </a:rPr>
            <a:t>元気な地域づくり支援</a:t>
          </a:r>
          <a:r>
            <a:rPr kumimoji="1" lang="ja-JP" altLang="ja-JP" sz="1100">
              <a:solidFill>
                <a:schemeClr val="dk1"/>
              </a:solidFill>
              <a:effectLst/>
              <a:latin typeface="+mn-lt"/>
              <a:ea typeface="+mn-ea"/>
              <a:cs typeface="+mn-cs"/>
            </a:rPr>
            <a:t>事業等）△百万円、農林業担い手育成確保対策事業地域振興基金（農業公園研修生への補助金等）△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百万円、森林基金（原木流通支援事業）△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百万円、子どもの成長応援基金（子どもの成長応援事業補助金等）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百万円、肉用牛産地強化支援事業基金（肉用牛購入）△</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百万円、環境保全基金（ごみ焼却施設解体撤去工事・粗大ごみ解体用ミニショベル購入）△</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百万円、中山間ふるさと水と土保全基金（産業用道路管理補助金交付事業）△百万円　の取り崩しである。</a:t>
          </a:r>
          <a:endParaRPr kumimoji="1" lang="en-US" altLang="ja-JP" sz="1100">
            <a:solidFill>
              <a:schemeClr val="dk1"/>
            </a:solidFill>
            <a:effectLst/>
            <a:latin typeface="+mn-lt"/>
            <a:ea typeface="+mn-ea"/>
            <a:cs typeface="+mn-cs"/>
          </a:endParaRPr>
        </a:p>
        <a:p>
          <a:pPr>
            <a:lnSpc>
              <a:spcPts val="1400"/>
            </a:lnSpc>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に対前年度△</a:t>
          </a:r>
          <a:r>
            <a:rPr kumimoji="1" lang="en-US" altLang="ja-JP" sz="1100">
              <a:solidFill>
                <a:schemeClr val="dk1"/>
              </a:solidFill>
              <a:effectLst/>
              <a:latin typeface="+mn-lt"/>
              <a:ea typeface="+mn-ea"/>
              <a:cs typeface="+mn-cs"/>
            </a:rPr>
            <a:t>164</a:t>
          </a:r>
          <a:r>
            <a:rPr kumimoji="1" lang="ja-JP" altLang="en-US" sz="1100">
              <a:solidFill>
                <a:schemeClr val="dk1"/>
              </a:solidFill>
              <a:effectLst/>
              <a:latin typeface="+mn-lt"/>
              <a:ea typeface="+mn-ea"/>
              <a:cs typeface="+mn-cs"/>
            </a:rPr>
            <a:t>百万円となった要因は、</a:t>
          </a:r>
          <a:r>
            <a:rPr kumimoji="1" lang="ja-JP" altLang="ja-JP" sz="1100">
              <a:solidFill>
                <a:schemeClr val="dk1"/>
              </a:solidFill>
              <a:effectLst/>
              <a:latin typeface="+mn-lt"/>
              <a:ea typeface="+mn-ea"/>
              <a:cs typeface="+mn-cs"/>
            </a:rPr>
            <a:t>防災減災基金（防災情報伝達システム整備工事</a:t>
          </a:r>
          <a:r>
            <a:rPr kumimoji="1" lang="ja-JP" altLang="en-US" sz="1100">
              <a:solidFill>
                <a:schemeClr val="dk1"/>
              </a:solidFill>
              <a:effectLst/>
              <a:latin typeface="+mn-lt"/>
              <a:ea typeface="+mn-ea"/>
              <a:cs typeface="+mn-cs"/>
            </a:rPr>
            <a:t>・町民館耐震補強・改修等工事</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百万円、まちづくり地域振興基金（情報通信基盤整備事業等）△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農林業担い手育成確保対策事業地域振興基金（農業公園研修生への補助金等）△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百万円、森林基金（原木流通支援事業）△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子どもの成長応援基金（子どもの成長応援事業補助金等）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肉用牛産地強化支援事業基金（肉用牛購入）△百万円、環境保全基金（</a:t>
          </a:r>
          <a:r>
            <a:rPr kumimoji="1" lang="ja-JP" altLang="en-US" sz="1100">
              <a:solidFill>
                <a:schemeClr val="dk1"/>
              </a:solidFill>
              <a:effectLst/>
              <a:latin typeface="+mn-lt"/>
              <a:ea typeface="+mn-ea"/>
              <a:cs typeface="+mn-cs"/>
            </a:rPr>
            <a:t>し尿運搬中継施設対策</a:t>
          </a:r>
          <a:r>
            <a:rPr kumimoji="1" lang="ja-JP" altLang="ja-JP" sz="1100">
              <a:solidFill>
                <a:schemeClr val="dk1"/>
              </a:solidFill>
              <a:effectLst/>
              <a:latin typeface="+mn-lt"/>
              <a:ea typeface="+mn-ea"/>
              <a:cs typeface="+mn-cs"/>
            </a:rPr>
            <a:t>工事・</a:t>
          </a:r>
          <a:r>
            <a:rPr kumimoji="1" lang="ja-JP" altLang="en-US" sz="1100">
              <a:solidFill>
                <a:schemeClr val="dk1"/>
              </a:solidFill>
              <a:effectLst/>
              <a:latin typeface="+mn-lt"/>
              <a:ea typeface="+mn-ea"/>
              <a:cs typeface="+mn-cs"/>
            </a:rPr>
            <a:t>環境衛生センターストックヤード実施設計委託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百万円、中山間ふるさと水と土保全基金（産業用道路管理補助金交付事業）△百万円</a:t>
          </a:r>
          <a:r>
            <a:rPr kumimoji="1" lang="ja-JP" altLang="en-US" sz="1100">
              <a:solidFill>
                <a:schemeClr val="dk1"/>
              </a:solidFill>
              <a:effectLst/>
              <a:latin typeface="+mn-lt"/>
              <a:ea typeface="+mn-ea"/>
              <a:cs typeface="+mn-cs"/>
            </a:rPr>
            <a:t>、公共施設等総合管理基金（久万高原天体観測館星天城屋根瓦改修工事）△</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百万円、国民宿舎基金（施設修繕工事）△</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百万円の取り崩しである。</a:t>
          </a:r>
          <a:endParaRPr kumimoji="1" lang="en-US" altLang="ja-JP" sz="1100">
            <a:solidFill>
              <a:schemeClr val="dk1"/>
            </a:solidFill>
            <a:effectLst/>
            <a:latin typeface="+mn-lt"/>
            <a:ea typeface="+mn-ea"/>
            <a:cs typeface="+mn-cs"/>
          </a:endParaRPr>
        </a:p>
        <a:p>
          <a:pPr>
            <a:lnSpc>
              <a:spcPts val="1400"/>
            </a:lnSpc>
          </a:pPr>
          <a:r>
            <a:rPr kumimoji="1" lang="ja-JP" altLang="ja-JP" sz="1100">
              <a:solidFill>
                <a:schemeClr val="dk1"/>
              </a:solidFill>
              <a:effectLst/>
              <a:latin typeface="+mn-lt"/>
              <a:ea typeface="+mn-ea"/>
              <a:cs typeface="+mn-cs"/>
            </a:rPr>
            <a:t>　その他の基金は、事業内で収入があった場合及び運用利息を積み立て、事業執行時に取り崩しをしている。</a:t>
          </a:r>
          <a:endParaRPr lang="ja-JP" altLang="ja-JP" sz="1400">
            <a:effectLst/>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年度末に特定目的基金の再編を行い、</a:t>
          </a:r>
          <a:r>
            <a:rPr kumimoji="1" lang="en-US" altLang="ja-JP" sz="1100">
              <a:solidFill>
                <a:schemeClr val="dk1"/>
              </a:solidFill>
              <a:effectLst/>
              <a:latin typeface="+mn-lt"/>
              <a:ea typeface="+mn-ea"/>
              <a:cs typeface="+mn-cs"/>
            </a:rPr>
            <a:t>22⇒17</a:t>
          </a:r>
          <a:r>
            <a:rPr kumimoji="1" lang="ja-JP" altLang="ja-JP" sz="1100">
              <a:solidFill>
                <a:schemeClr val="dk1"/>
              </a:solidFill>
              <a:effectLst/>
              <a:latin typeface="+mn-lt"/>
              <a:ea typeface="+mn-ea"/>
              <a:cs typeface="+mn-cs"/>
            </a:rPr>
            <a:t>に整理した。</a:t>
          </a:r>
          <a:endParaRPr lang="ja-JP" altLang="ja-JP" sz="1400">
            <a:effectLst/>
          </a:endParaRPr>
        </a:p>
        <a:p>
          <a:pPr>
            <a:lnSpc>
              <a:spcPts val="1400"/>
            </a:lnSpc>
          </a:pPr>
          <a:r>
            <a:rPr kumimoji="1" lang="ja-JP" altLang="ja-JP" sz="1100">
              <a:solidFill>
                <a:schemeClr val="dk1"/>
              </a:solidFill>
              <a:effectLst/>
              <a:latin typeface="+mn-lt"/>
              <a:ea typeface="+mn-ea"/>
              <a:cs typeface="+mn-cs"/>
            </a:rPr>
            <a:t>　今後の財政計画に沿った財源調整に活用するため各基金の取り崩し及び積み立て見通しを行い、計画的かつ適正な管理を行う。</a:t>
          </a:r>
          <a:endParaRPr lang="ja-JP" altLang="ja-JP" sz="1400">
            <a:effectLst/>
          </a:endParaRPr>
        </a:p>
        <a:p>
          <a:pPr>
            <a:lnSpc>
              <a:spcPts val="1400"/>
            </a:lnSpc>
          </a:pPr>
          <a:r>
            <a:rPr kumimoji="1" lang="ja-JP" altLang="ja-JP" sz="1100">
              <a:solidFill>
                <a:schemeClr val="dk1"/>
              </a:solidFill>
              <a:effectLst/>
              <a:latin typeface="+mn-lt"/>
              <a:ea typeface="+mn-ea"/>
              <a:cs typeface="+mn-cs"/>
            </a:rPr>
            <a:t>　また、目的が終了した基金は適宜廃止していく。</a:t>
          </a:r>
          <a:endParaRPr lang="ja-JP" altLang="ja-JP" sz="1400">
            <a:effectLst/>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増加となった要因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徴収している菅生残土処理場使用料を財政調整基金へ積み立てていることによるものであり、今後しばらくの間経常的に収入が見込めるものとなっている。また一方では、</a:t>
          </a:r>
          <a:r>
            <a:rPr kumimoji="1" lang="ja-JP" altLang="ja-JP" sz="1100">
              <a:solidFill>
                <a:schemeClr val="dk1"/>
              </a:solidFill>
              <a:effectLst/>
              <a:latin typeface="+mn-lt"/>
              <a:ea typeface="+mn-ea"/>
              <a:cs typeface="+mn-cs"/>
            </a:rPr>
            <a:t>一般会計の財源不足を補填するために繰り入れを実施し、</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年度は当初予算編成時の財源不足分の補填、災害復旧事業財源、補正や専決予算の財源としての取り崩し</a:t>
          </a:r>
          <a:r>
            <a:rPr kumimoji="1" lang="ja-JP" altLang="en-US" sz="1100">
              <a:solidFill>
                <a:schemeClr val="dk1"/>
              </a:solidFill>
              <a:effectLst/>
              <a:latin typeface="+mn-lt"/>
              <a:ea typeface="+mn-ea"/>
              <a:cs typeface="+mn-cs"/>
            </a:rPr>
            <a:t>も行っている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額は近年増加している災害への備えと、合併算定替え終了後の普通交付税の減少を見込み、財源不足に陥らないように積極的な積み立てを行ったことにより増加してきたが、予算編成時の財源不足が年々顕著になっており、今後は財源調整のための取り崩し額が増加すると見込まれる。</a:t>
          </a:r>
          <a:endParaRPr lang="ja-JP" altLang="ja-JP" sz="1400">
            <a:effectLst/>
          </a:endParaRPr>
        </a:p>
        <a:p>
          <a:r>
            <a:rPr kumimoji="1" lang="ja-JP" altLang="ja-JP" sz="1100">
              <a:solidFill>
                <a:schemeClr val="dk1"/>
              </a:solidFill>
              <a:effectLst/>
              <a:latin typeface="+mn-lt"/>
              <a:ea typeface="+mn-ea"/>
              <a:cs typeface="+mn-cs"/>
            </a:rPr>
            <a:t>　今後の積み立ては、歳計剰余金と運用利子</a:t>
          </a:r>
          <a:r>
            <a:rPr kumimoji="1" lang="ja-JP" altLang="en-US" sz="1100">
              <a:solidFill>
                <a:schemeClr val="dk1"/>
              </a:solidFill>
              <a:effectLst/>
              <a:latin typeface="+mn-lt"/>
              <a:ea typeface="+mn-ea"/>
              <a:cs typeface="+mn-cs"/>
            </a:rPr>
            <a:t>に加え残土処理場使用料より積み立てを行う</a:t>
          </a:r>
          <a:r>
            <a:rPr kumimoji="1" lang="ja-JP" altLang="ja-JP" sz="1100">
              <a:solidFill>
                <a:schemeClr val="dk1"/>
              </a:solidFill>
              <a:effectLst/>
              <a:latin typeface="+mn-lt"/>
              <a:ea typeface="+mn-ea"/>
              <a:cs typeface="+mn-cs"/>
            </a:rPr>
            <a:t>見込みだが、運用を定期預金に頼らず債権運用の額を増やすなどして少しでも積み立て財源の確保を行っていく。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前年度同額となっており、基金の預金利息を積立てた以外に増減はない。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現在繰上償還を予定しておらず、</a:t>
          </a:r>
          <a:r>
            <a:rPr kumimoji="1" lang="ja-JP" altLang="en-US" sz="1100">
              <a:solidFill>
                <a:schemeClr val="dk1"/>
              </a:solidFill>
              <a:effectLst/>
              <a:latin typeface="+mn-lt"/>
              <a:ea typeface="+mn-ea"/>
              <a:cs typeface="+mn-cs"/>
            </a:rPr>
            <a:t>当面計画的な</a:t>
          </a:r>
          <a:r>
            <a:rPr kumimoji="1" lang="ja-JP" altLang="ja-JP" sz="1100">
              <a:solidFill>
                <a:schemeClr val="dk1"/>
              </a:solidFill>
              <a:effectLst/>
              <a:latin typeface="+mn-lt"/>
              <a:ea typeface="+mn-ea"/>
              <a:cs typeface="+mn-cs"/>
            </a:rPr>
            <a:t>積み立て、取り崩し</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ともになく、現状維持の方針である。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B79CB3-8ED9-4458-B887-5D5C4E6A7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21BC8D5-E931-41AE-938A-E16B906D7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D76139B-A950-4F14-AF1E-A8A635328F0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53A035D-80FC-47EE-9882-1C21FCC35E2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6FFD64F-BA7F-4D8F-9586-882A1532E6C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65190D7-C6DD-4068-8D5B-719B833E6C6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96CE334-FD9C-4558-9666-953C8A85FD1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6F50923-D99B-49A1-8FB2-BC4DA3A8819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A3A6A92-64A1-4F35-88E2-2C136949953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136A308-51B6-44C1-9122-C34B485E187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F6F6313-7B77-4159-B327-5A3A9251757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0600F23-C738-4CF6-A2DE-2A46AFB6EFF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E5AF215-C363-4217-9330-A28779BDFD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72B0FAD-7212-497A-ACB0-0645390A5D1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D0ED0FC-4913-4B2A-A574-F4276A3491B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B3B0AF5-6689-493F-AF95-5A6201D8AC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F0DD8BD-D7A2-4F2A-ADB8-EFBA5D905D3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66BA3C4-6C71-429E-9E5F-C958F440A95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529662D-DE4B-4899-99BD-82CB31E8D9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05C962C-F854-42B8-B90F-C77248E36AD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0DCA7AC-AA27-46EF-829F-CD8FB45D53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04CEF86-8143-4963-91F4-916F44EFAD9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20206BC-28D1-4769-95D1-278300F7E7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3B04980-473B-4326-8A5D-5439FB2B858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D4A6DD7-CEE1-43EF-B590-C83640CC82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0480067-47D9-4ECF-998A-5829B717D1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EAF9BBD-8368-43FC-9BCC-04802C4131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CA3A12C-9FD1-4F62-894D-5AE8E811AA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C190C72-ED76-40DB-81BA-69F37954D7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723B8E9-60C1-42C9-95B0-E4EE557439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7B41836-3A13-4D31-939E-9E76ECB57A2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71DE357-AE67-46FC-8EDF-0A64DD0D92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5027952-C067-4ECE-B74C-68504132CE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4C0E1B3-4F71-4E1A-92E4-FCB7F25BD0B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D9EE540-332B-41E7-869B-FA0439B5105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CFC82DD-1B2B-47CA-8403-F1C59DE767C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6AAD323-21B3-4839-83C1-E23A3FB093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6C1FDF6-66FD-42CE-9486-8F79C2BCF0E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511B496-77E2-48F1-9822-8345EB38FEA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000B958-702F-4766-8F46-603FBB9468D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0138CAB-03E6-4729-B707-B333694FE4E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644320F-E929-4C46-BBD7-8614C6B01B9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319933C-177E-4A15-AE26-BEA7AE2927A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FD6813D-3288-415E-927E-ADDDF917C94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A1D9E0F-F4AB-43AF-A8DF-A20447B1BC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D04D322-D270-4E0C-A684-D562C0435E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D8038FB-C433-4297-B54D-FB1A6ABE04C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9405C6C-5364-457A-875B-605C64BB331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58D14D8-1B60-486B-AB2D-60331171455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59EF9FD-0128-4F06-8933-DDB9D9368DF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67823BC-5759-4D9B-833C-E0ABEB93CC6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2D98C1E-F071-4A46-AE94-1F58BEB738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03C72EE-B74C-41CC-87FE-26401CF972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E62F9DC-CA1B-409F-9D52-3C3B65C7270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93551B7-8108-464C-A25A-BF16C4AA352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BBEF51C-DA90-4D50-92CF-7313012F4DD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6A14292-4C68-43B5-BC14-313E97FB972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老朽化した施設の集約化・複合化や除却により施設総量を縮減し、将来の更新費用を削減することを目標としている。しかし、有形固定資産減価償却率は類似団体平均より高い水準にあり、今後は計画の進捗管理や見直しを実施することが必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78B8262-4BDF-40C8-8DF3-2B303A591C7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A890E2E-2F11-4D40-AEA9-23B43E61BCE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3E20A07-9AEE-4423-B881-15FD9036BA1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9366FAC7-419C-49F7-B3F4-3146F4D1AD0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A5696500-70A5-4930-BA3F-505E655091C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6ABA087-F051-457F-A7E2-F494B4D284A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E18E4F25-A1C6-4A2C-B9AB-7D7BF884252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734ACF3-C849-472A-888F-4BE1D9F2BD3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D756BD0-78E2-4AB1-9781-E2D51EEC056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85940A7A-B2E2-43EE-A60E-1800B433285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54E70C53-F5CC-4250-9EA1-A6E63B82459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F354BD6-DE5D-4E6B-8FBB-1615C0C3DF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F97D4DE3-FBE3-417E-B167-E34486CC78E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8B073D0-16E1-4ED9-BBDC-8498E291625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2BDEE10E-C62C-4F16-8FB1-42FB33ED7C4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702BDF72-6CCC-4CC1-B3CB-9D28EA6281BD}"/>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AA0FDE1A-64A2-463B-BEBE-D7ABD22E95C6}"/>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C37BA4B4-674E-49CF-97FA-9F517B3E74BA}"/>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D22BC71D-BACD-494A-AD50-59213DA698A8}"/>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a:extLst>
            <a:ext uri="{FF2B5EF4-FFF2-40B4-BE49-F238E27FC236}">
              <a16:creationId xmlns:a16="http://schemas.microsoft.com/office/drawing/2014/main" id="{5B0CDD93-E150-4F3F-94BA-D23AA5CBFCF8}"/>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D9CDCE36-DE6B-412E-B3B2-A6F8C4C4E2B6}"/>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4BB23E56-D67C-4414-BFAC-F1D173315C17}"/>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F6AEBB3D-30E1-4F94-A27A-CE4C2EAF37C2}"/>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EF545A35-712C-4767-87BC-75EE276AB798}"/>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4228364C-4337-48DF-8D84-03A843BAA17C}"/>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04097BF-CF03-4870-92FE-4E94756CEA4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7EDFDEC-B23E-45C9-ACAD-B388CEB4ADA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B493D6A-977D-4068-836E-B591CFEDEFB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9AF601E-754E-430A-AD39-797F7DE445B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BFA272C-6C85-4772-B4DC-798EF5E67D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16510</xdr:rowOff>
    </xdr:from>
    <xdr:to>
      <xdr:col>23</xdr:col>
      <xdr:colOff>136525</xdr:colOff>
      <xdr:row>33</xdr:row>
      <xdr:rowOff>118110</xdr:rowOff>
    </xdr:to>
    <xdr:sp macro="" textlink="">
      <xdr:nvSpPr>
        <xdr:cNvPr id="89" name="楕円 88">
          <a:extLst>
            <a:ext uri="{FF2B5EF4-FFF2-40B4-BE49-F238E27FC236}">
              <a16:creationId xmlns:a16="http://schemas.microsoft.com/office/drawing/2014/main" id="{2948F897-AA4F-4BE0-B7CC-64946255BEEA}"/>
            </a:ext>
          </a:extLst>
        </xdr:cNvPr>
        <xdr:cNvSpPr/>
      </xdr:nvSpPr>
      <xdr:spPr>
        <a:xfrm>
          <a:off x="4711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166387</xdr:rowOff>
    </xdr:from>
    <xdr:ext cx="405111" cy="259045"/>
    <xdr:sp macro="" textlink="">
      <xdr:nvSpPr>
        <xdr:cNvPr id="90" name="有形固定資産減価償却率該当値テキスト">
          <a:extLst>
            <a:ext uri="{FF2B5EF4-FFF2-40B4-BE49-F238E27FC236}">
              <a16:creationId xmlns:a16="http://schemas.microsoft.com/office/drawing/2014/main" id="{159AED83-0326-4DD6-B042-3C39AF2DF4EC}"/>
            </a:ext>
          </a:extLst>
        </xdr:cNvPr>
        <xdr:cNvSpPr txBox="1"/>
      </xdr:nvSpPr>
      <xdr:spPr>
        <a:xfrm>
          <a:off x="4813300" y="642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91" name="楕円 90">
          <a:extLst>
            <a:ext uri="{FF2B5EF4-FFF2-40B4-BE49-F238E27FC236}">
              <a16:creationId xmlns:a16="http://schemas.microsoft.com/office/drawing/2014/main" id="{4C451EDB-7B8E-43FD-8D08-264662D931FD}"/>
            </a:ext>
          </a:extLst>
        </xdr:cNvPr>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67310</xdr:rowOff>
    </xdr:to>
    <xdr:cxnSp macro="">
      <xdr:nvCxnSpPr>
        <xdr:cNvPr id="92" name="直線コネクタ 91">
          <a:extLst>
            <a:ext uri="{FF2B5EF4-FFF2-40B4-BE49-F238E27FC236}">
              <a16:creationId xmlns:a16="http://schemas.microsoft.com/office/drawing/2014/main" id="{62AAD1BC-7510-4A37-81E4-7C37E73A41A3}"/>
            </a:ext>
          </a:extLst>
        </xdr:cNvPr>
        <xdr:cNvCxnSpPr/>
      </xdr:nvCxnSpPr>
      <xdr:spPr>
        <a:xfrm>
          <a:off x="4051300" y="646430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140462</xdr:rowOff>
    </xdr:from>
    <xdr:to>
      <xdr:col>15</xdr:col>
      <xdr:colOff>187325</xdr:colOff>
      <xdr:row>33</xdr:row>
      <xdr:rowOff>70612</xdr:rowOff>
    </xdr:to>
    <xdr:sp macro="" textlink="">
      <xdr:nvSpPr>
        <xdr:cNvPr id="93" name="楕円 92">
          <a:extLst>
            <a:ext uri="{FF2B5EF4-FFF2-40B4-BE49-F238E27FC236}">
              <a16:creationId xmlns:a16="http://schemas.microsoft.com/office/drawing/2014/main" id="{52AE28FE-DD2F-4B11-B682-E0E6D59FBDE8}"/>
            </a:ext>
          </a:extLst>
        </xdr:cNvPr>
        <xdr:cNvSpPr/>
      </xdr:nvSpPr>
      <xdr:spPr>
        <a:xfrm>
          <a:off x="3238500" y="6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19812</xdr:rowOff>
    </xdr:from>
    <xdr:to>
      <xdr:col>19</xdr:col>
      <xdr:colOff>136525</xdr:colOff>
      <xdr:row>33</xdr:row>
      <xdr:rowOff>34925</xdr:rowOff>
    </xdr:to>
    <xdr:cxnSp macro="">
      <xdr:nvCxnSpPr>
        <xdr:cNvPr id="94" name="直線コネクタ 93">
          <a:extLst>
            <a:ext uri="{FF2B5EF4-FFF2-40B4-BE49-F238E27FC236}">
              <a16:creationId xmlns:a16="http://schemas.microsoft.com/office/drawing/2014/main" id="{8B794690-C668-4F51-AE03-4AAC670041F0}"/>
            </a:ext>
          </a:extLst>
        </xdr:cNvPr>
        <xdr:cNvCxnSpPr/>
      </xdr:nvCxnSpPr>
      <xdr:spPr>
        <a:xfrm>
          <a:off x="3289300" y="644918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105918</xdr:rowOff>
    </xdr:from>
    <xdr:to>
      <xdr:col>11</xdr:col>
      <xdr:colOff>187325</xdr:colOff>
      <xdr:row>33</xdr:row>
      <xdr:rowOff>36068</xdr:rowOff>
    </xdr:to>
    <xdr:sp macro="" textlink="">
      <xdr:nvSpPr>
        <xdr:cNvPr id="95" name="楕円 94">
          <a:extLst>
            <a:ext uri="{FF2B5EF4-FFF2-40B4-BE49-F238E27FC236}">
              <a16:creationId xmlns:a16="http://schemas.microsoft.com/office/drawing/2014/main" id="{E1D1D046-E39C-4A43-B845-7ADFF3154B9C}"/>
            </a:ext>
          </a:extLst>
        </xdr:cNvPr>
        <xdr:cNvSpPr/>
      </xdr:nvSpPr>
      <xdr:spPr>
        <a:xfrm>
          <a:off x="24765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156718</xdr:rowOff>
    </xdr:from>
    <xdr:to>
      <xdr:col>15</xdr:col>
      <xdr:colOff>136525</xdr:colOff>
      <xdr:row>33</xdr:row>
      <xdr:rowOff>19812</xdr:rowOff>
    </xdr:to>
    <xdr:cxnSp macro="">
      <xdr:nvCxnSpPr>
        <xdr:cNvPr id="96" name="直線コネクタ 95">
          <a:extLst>
            <a:ext uri="{FF2B5EF4-FFF2-40B4-BE49-F238E27FC236}">
              <a16:creationId xmlns:a16="http://schemas.microsoft.com/office/drawing/2014/main" id="{44EC2A25-2BAF-4F08-93A1-DBFE84F90966}"/>
            </a:ext>
          </a:extLst>
        </xdr:cNvPr>
        <xdr:cNvCxnSpPr/>
      </xdr:nvCxnSpPr>
      <xdr:spPr>
        <a:xfrm>
          <a:off x="2527300" y="641464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86487</xdr:rowOff>
    </xdr:from>
    <xdr:to>
      <xdr:col>7</xdr:col>
      <xdr:colOff>187325</xdr:colOff>
      <xdr:row>33</xdr:row>
      <xdr:rowOff>16637</xdr:rowOff>
    </xdr:to>
    <xdr:sp macro="" textlink="">
      <xdr:nvSpPr>
        <xdr:cNvPr id="97" name="楕円 96">
          <a:extLst>
            <a:ext uri="{FF2B5EF4-FFF2-40B4-BE49-F238E27FC236}">
              <a16:creationId xmlns:a16="http://schemas.microsoft.com/office/drawing/2014/main" id="{56BD3234-D474-49EB-A269-3F273F013408}"/>
            </a:ext>
          </a:extLst>
        </xdr:cNvPr>
        <xdr:cNvSpPr/>
      </xdr:nvSpPr>
      <xdr:spPr>
        <a:xfrm>
          <a:off x="1714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137287</xdr:rowOff>
    </xdr:from>
    <xdr:to>
      <xdr:col>11</xdr:col>
      <xdr:colOff>136525</xdr:colOff>
      <xdr:row>32</xdr:row>
      <xdr:rowOff>156718</xdr:rowOff>
    </xdr:to>
    <xdr:cxnSp macro="">
      <xdr:nvCxnSpPr>
        <xdr:cNvPr id="98" name="直線コネクタ 97">
          <a:extLst>
            <a:ext uri="{FF2B5EF4-FFF2-40B4-BE49-F238E27FC236}">
              <a16:creationId xmlns:a16="http://schemas.microsoft.com/office/drawing/2014/main" id="{83E9EFB7-E698-4D45-97FF-D17AAE62ABA8}"/>
            </a:ext>
          </a:extLst>
        </xdr:cNvPr>
        <xdr:cNvCxnSpPr/>
      </xdr:nvCxnSpPr>
      <xdr:spPr>
        <a:xfrm>
          <a:off x="1765300" y="639521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a:extLst>
            <a:ext uri="{FF2B5EF4-FFF2-40B4-BE49-F238E27FC236}">
              <a16:creationId xmlns:a16="http://schemas.microsoft.com/office/drawing/2014/main" id="{0739050B-AF45-4DFC-B3BB-890391AAEC3A}"/>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a:extLst>
            <a:ext uri="{FF2B5EF4-FFF2-40B4-BE49-F238E27FC236}">
              <a16:creationId xmlns:a16="http://schemas.microsoft.com/office/drawing/2014/main" id="{DA12BFF0-F150-4C84-959C-7D0C4BCAE964}"/>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9C0BF06D-3990-47BE-B779-3FCFEE23E876}"/>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3FD72908-0592-49EF-93EC-8C3878EF5764}"/>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103" name="n_1mainValue有形固定資産減価償却率">
          <a:extLst>
            <a:ext uri="{FF2B5EF4-FFF2-40B4-BE49-F238E27FC236}">
              <a16:creationId xmlns:a16="http://schemas.microsoft.com/office/drawing/2014/main" id="{5308BCB7-8C75-4A90-9644-CB42E6600980}"/>
            </a:ext>
          </a:extLst>
        </xdr:cNvPr>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61739</xdr:rowOff>
    </xdr:from>
    <xdr:ext cx="405111" cy="259045"/>
    <xdr:sp macro="" textlink="">
      <xdr:nvSpPr>
        <xdr:cNvPr id="104" name="n_2mainValue有形固定資産減価償却率">
          <a:extLst>
            <a:ext uri="{FF2B5EF4-FFF2-40B4-BE49-F238E27FC236}">
              <a16:creationId xmlns:a16="http://schemas.microsoft.com/office/drawing/2014/main" id="{B7E943B4-5F69-4A42-A153-4C9142854E61}"/>
            </a:ext>
          </a:extLst>
        </xdr:cNvPr>
        <xdr:cNvSpPr txBox="1"/>
      </xdr:nvSpPr>
      <xdr:spPr>
        <a:xfrm>
          <a:off x="3086744" y="649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27195</xdr:rowOff>
    </xdr:from>
    <xdr:ext cx="405111" cy="259045"/>
    <xdr:sp macro="" textlink="">
      <xdr:nvSpPr>
        <xdr:cNvPr id="105" name="n_3mainValue有形固定資産減価償却率">
          <a:extLst>
            <a:ext uri="{FF2B5EF4-FFF2-40B4-BE49-F238E27FC236}">
              <a16:creationId xmlns:a16="http://schemas.microsoft.com/office/drawing/2014/main" id="{9FBDA820-4496-47AA-935E-65774DE3BAFB}"/>
            </a:ext>
          </a:extLst>
        </xdr:cNvPr>
        <xdr:cNvSpPr txBox="1"/>
      </xdr:nvSpPr>
      <xdr:spPr>
        <a:xfrm>
          <a:off x="2324744" y="645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7764</xdr:rowOff>
    </xdr:from>
    <xdr:ext cx="405111" cy="259045"/>
    <xdr:sp macro="" textlink="">
      <xdr:nvSpPr>
        <xdr:cNvPr id="106" name="n_4mainValue有形固定資産減価償却率">
          <a:extLst>
            <a:ext uri="{FF2B5EF4-FFF2-40B4-BE49-F238E27FC236}">
              <a16:creationId xmlns:a16="http://schemas.microsoft.com/office/drawing/2014/main" id="{C2DCF722-ECEF-47D0-AA1C-59BA313336E4}"/>
            </a:ext>
          </a:extLst>
        </xdr:cNvPr>
        <xdr:cNvSpPr txBox="1"/>
      </xdr:nvSpPr>
      <xdr:spPr>
        <a:xfrm>
          <a:off x="15627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411BDDE-5E7C-4C9C-81D6-4B39409051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F0A299B-7052-41CF-8043-158E8FE47ED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6F83A3B-FA92-499D-B38D-DBFF635C494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ACA1E5B-8FF8-49AA-9A7B-07E53DEC3CB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DECD7F1-7C6F-4CCA-8312-131A7FFCAD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7D73F5A-6EBE-4703-B65C-B058AF0AC1D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06CAA9A-D746-428C-A817-6F454971465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5CC1F5AD-9F63-4B2A-B4DC-63265B4804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F2AFFA9-8E02-4933-8D50-75F2AA40F99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1F0224A-1D7F-46BA-B530-516D2B54C72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BA9D383-3B3C-4891-A65F-3255E27A3E7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8DC47FBC-D078-4F51-814F-405C0D6195D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73D6C36-601D-433B-BDDD-C2B6EB0D0A1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については、類似団体、県平均よりも低い数字となっている。今後については大型事業実施に伴う将来負担額の増加及び基金残高の減少等の要因により数値は上昇していく見込みであるが、引き続き健全な状態を維持できるよう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885BE8B2-666C-4A4A-B2E2-A2099494757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76190EB-7E8B-48EF-AE49-DE8D71515CD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B607EB9-95C6-4037-92CA-DA87B5C2F8F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8B4C13D-2F24-4D06-8055-5ED52A5F9C9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B3EB7005-AF15-461B-82C0-C1E106EF878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39A3D810-780B-4460-8D78-6E75409AE5C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CB5BDB5A-1441-4456-8174-63186C609B7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74700D6C-7016-4800-A25D-43168E71BB5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EDC6B109-CE48-4850-A0D3-9AE0A029C8B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ACEFA38-54BF-4D58-97E0-26AAEC4982B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EABE4D3-B0F4-45AC-B5E3-36499A240D6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8CCA95BA-AD64-4946-99E9-52AD2AE5B9F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7E334360-67C6-42D5-9C51-95A6D35647D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B0E913F-9F19-4EB3-8707-7A4430BE809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3299C66-E3D2-4ED8-846E-EEA93C5E79B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6A1BFEF-80B6-4926-9497-271ECD67525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ADFFB6E-4F11-4635-91C7-431E636FAAC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1E0758B3-DC3A-453B-ACC7-632EBF04CCB2}"/>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7E9F9A4-9795-46E2-A2E2-9F0965F75424}"/>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167B263-C3E7-4C16-BD46-B6062F3DB13E}"/>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08E2C17-76F0-4860-BDB8-AB64C09566C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AF888C53-B7DE-4732-B976-463E4C5256E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9E9B230E-2F8C-4D98-AAC5-845BC43BE6E5}"/>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F900657F-CF57-4B42-94D0-B4978D91AE27}"/>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9BF7F19C-BE9E-46CC-B338-64A0A4FE011E}"/>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38323F3-D677-4E0C-8B29-6B44C1CE7D1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1E6C3DC0-9B03-4B93-B3C3-41AC4D57A98D}"/>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7E54DC14-8DE4-4E49-8378-2B0F3CCA92DD}"/>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3742DA0-ABF8-47A5-B2A6-3DB1E0C59F2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B6EE547-556D-410A-AE42-D2D342BB24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4869BBD-3A54-47AD-8DC8-C04B97CB06F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7371E80-4685-4D74-85EF-D1F98D47B8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ECC0AFB-9BA8-4E67-98BF-B3810624E4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12833</xdr:rowOff>
    </xdr:from>
    <xdr:to>
      <xdr:col>76</xdr:col>
      <xdr:colOff>73025</xdr:colOff>
      <xdr:row>28</xdr:row>
      <xdr:rowOff>114433</xdr:rowOff>
    </xdr:to>
    <xdr:sp macro="" textlink="">
      <xdr:nvSpPr>
        <xdr:cNvPr id="153" name="楕円 152">
          <a:extLst>
            <a:ext uri="{FF2B5EF4-FFF2-40B4-BE49-F238E27FC236}">
              <a16:creationId xmlns:a16="http://schemas.microsoft.com/office/drawing/2014/main" id="{1E39EFD7-A1B4-4614-8F45-FD0D6CACB0BC}"/>
            </a:ext>
          </a:extLst>
        </xdr:cNvPr>
        <xdr:cNvSpPr/>
      </xdr:nvSpPr>
      <xdr:spPr>
        <a:xfrm>
          <a:off x="14744700" y="55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35710</xdr:rowOff>
    </xdr:from>
    <xdr:ext cx="469744" cy="259045"/>
    <xdr:sp macro="" textlink="">
      <xdr:nvSpPr>
        <xdr:cNvPr id="154" name="債務償還比率該当値テキスト">
          <a:extLst>
            <a:ext uri="{FF2B5EF4-FFF2-40B4-BE49-F238E27FC236}">
              <a16:creationId xmlns:a16="http://schemas.microsoft.com/office/drawing/2014/main" id="{8D4E3DC5-255B-4A1A-9681-4AE97CE28361}"/>
            </a:ext>
          </a:extLst>
        </xdr:cNvPr>
        <xdr:cNvSpPr txBox="1"/>
      </xdr:nvSpPr>
      <xdr:spPr>
        <a:xfrm>
          <a:off x="14846300" y="543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53443</xdr:rowOff>
    </xdr:from>
    <xdr:to>
      <xdr:col>72</xdr:col>
      <xdr:colOff>123825</xdr:colOff>
      <xdr:row>28</xdr:row>
      <xdr:rowOff>155043</xdr:rowOff>
    </xdr:to>
    <xdr:sp macro="" textlink="">
      <xdr:nvSpPr>
        <xdr:cNvPr id="155" name="楕円 154">
          <a:extLst>
            <a:ext uri="{FF2B5EF4-FFF2-40B4-BE49-F238E27FC236}">
              <a16:creationId xmlns:a16="http://schemas.microsoft.com/office/drawing/2014/main" id="{28E503E9-0AE2-45E3-95FB-5FA57ED05070}"/>
            </a:ext>
          </a:extLst>
        </xdr:cNvPr>
        <xdr:cNvSpPr/>
      </xdr:nvSpPr>
      <xdr:spPr>
        <a:xfrm>
          <a:off x="14033500" y="56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63633</xdr:rowOff>
    </xdr:from>
    <xdr:to>
      <xdr:col>76</xdr:col>
      <xdr:colOff>22225</xdr:colOff>
      <xdr:row>28</xdr:row>
      <xdr:rowOff>104243</xdr:rowOff>
    </xdr:to>
    <xdr:cxnSp macro="">
      <xdr:nvCxnSpPr>
        <xdr:cNvPr id="156" name="直線コネクタ 155">
          <a:extLst>
            <a:ext uri="{FF2B5EF4-FFF2-40B4-BE49-F238E27FC236}">
              <a16:creationId xmlns:a16="http://schemas.microsoft.com/office/drawing/2014/main" id="{C4C89529-32BB-4BD8-9C67-4B054BCAF17D}"/>
            </a:ext>
          </a:extLst>
        </xdr:cNvPr>
        <xdr:cNvCxnSpPr/>
      </xdr:nvCxnSpPr>
      <xdr:spPr>
        <a:xfrm flipV="1">
          <a:off x="14084300" y="5635758"/>
          <a:ext cx="7112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9441</xdr:rowOff>
    </xdr:from>
    <xdr:to>
      <xdr:col>68</xdr:col>
      <xdr:colOff>123825</xdr:colOff>
      <xdr:row>28</xdr:row>
      <xdr:rowOff>111041</xdr:rowOff>
    </xdr:to>
    <xdr:sp macro="" textlink="">
      <xdr:nvSpPr>
        <xdr:cNvPr id="157" name="楕円 156">
          <a:extLst>
            <a:ext uri="{FF2B5EF4-FFF2-40B4-BE49-F238E27FC236}">
              <a16:creationId xmlns:a16="http://schemas.microsoft.com/office/drawing/2014/main" id="{5E9F9090-14E5-462E-9E52-E90A1013F79A}"/>
            </a:ext>
          </a:extLst>
        </xdr:cNvPr>
        <xdr:cNvSpPr/>
      </xdr:nvSpPr>
      <xdr:spPr>
        <a:xfrm>
          <a:off x="13271500" y="5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60241</xdr:rowOff>
    </xdr:from>
    <xdr:to>
      <xdr:col>72</xdr:col>
      <xdr:colOff>73025</xdr:colOff>
      <xdr:row>28</xdr:row>
      <xdr:rowOff>104243</xdr:rowOff>
    </xdr:to>
    <xdr:cxnSp macro="">
      <xdr:nvCxnSpPr>
        <xdr:cNvPr id="158" name="直線コネクタ 157">
          <a:extLst>
            <a:ext uri="{FF2B5EF4-FFF2-40B4-BE49-F238E27FC236}">
              <a16:creationId xmlns:a16="http://schemas.microsoft.com/office/drawing/2014/main" id="{8FE8932A-3741-4469-86AF-691189089F03}"/>
            </a:ext>
          </a:extLst>
        </xdr:cNvPr>
        <xdr:cNvCxnSpPr/>
      </xdr:nvCxnSpPr>
      <xdr:spPr>
        <a:xfrm>
          <a:off x="13322300" y="5632366"/>
          <a:ext cx="7620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163927</xdr:rowOff>
    </xdr:from>
    <xdr:to>
      <xdr:col>64</xdr:col>
      <xdr:colOff>123825</xdr:colOff>
      <xdr:row>28</xdr:row>
      <xdr:rowOff>94077</xdr:rowOff>
    </xdr:to>
    <xdr:sp macro="" textlink="">
      <xdr:nvSpPr>
        <xdr:cNvPr id="159" name="楕円 158">
          <a:extLst>
            <a:ext uri="{FF2B5EF4-FFF2-40B4-BE49-F238E27FC236}">
              <a16:creationId xmlns:a16="http://schemas.microsoft.com/office/drawing/2014/main" id="{01591496-ACE8-45D9-AA02-0038A0200B51}"/>
            </a:ext>
          </a:extLst>
        </xdr:cNvPr>
        <xdr:cNvSpPr/>
      </xdr:nvSpPr>
      <xdr:spPr>
        <a:xfrm>
          <a:off x="12509500" y="55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43277</xdr:rowOff>
    </xdr:from>
    <xdr:to>
      <xdr:col>68</xdr:col>
      <xdr:colOff>73025</xdr:colOff>
      <xdr:row>28</xdr:row>
      <xdr:rowOff>60241</xdr:rowOff>
    </xdr:to>
    <xdr:cxnSp macro="">
      <xdr:nvCxnSpPr>
        <xdr:cNvPr id="160" name="直線コネクタ 159">
          <a:extLst>
            <a:ext uri="{FF2B5EF4-FFF2-40B4-BE49-F238E27FC236}">
              <a16:creationId xmlns:a16="http://schemas.microsoft.com/office/drawing/2014/main" id="{DC9B08CE-690C-43C7-89A6-F34D7FE248AB}"/>
            </a:ext>
          </a:extLst>
        </xdr:cNvPr>
        <xdr:cNvCxnSpPr/>
      </xdr:nvCxnSpPr>
      <xdr:spPr>
        <a:xfrm>
          <a:off x="12560300" y="5615402"/>
          <a:ext cx="762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20235</xdr:rowOff>
    </xdr:from>
    <xdr:to>
      <xdr:col>60</xdr:col>
      <xdr:colOff>123825</xdr:colOff>
      <xdr:row>28</xdr:row>
      <xdr:rowOff>121835</xdr:rowOff>
    </xdr:to>
    <xdr:sp macro="" textlink="">
      <xdr:nvSpPr>
        <xdr:cNvPr id="161" name="楕円 160">
          <a:extLst>
            <a:ext uri="{FF2B5EF4-FFF2-40B4-BE49-F238E27FC236}">
              <a16:creationId xmlns:a16="http://schemas.microsoft.com/office/drawing/2014/main" id="{644C8766-CB56-4AC4-9C68-829BC569C551}"/>
            </a:ext>
          </a:extLst>
        </xdr:cNvPr>
        <xdr:cNvSpPr/>
      </xdr:nvSpPr>
      <xdr:spPr>
        <a:xfrm>
          <a:off x="11747500" y="55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43277</xdr:rowOff>
    </xdr:from>
    <xdr:to>
      <xdr:col>64</xdr:col>
      <xdr:colOff>73025</xdr:colOff>
      <xdr:row>28</xdr:row>
      <xdr:rowOff>71035</xdr:rowOff>
    </xdr:to>
    <xdr:cxnSp macro="">
      <xdr:nvCxnSpPr>
        <xdr:cNvPr id="162" name="直線コネクタ 161">
          <a:extLst>
            <a:ext uri="{FF2B5EF4-FFF2-40B4-BE49-F238E27FC236}">
              <a16:creationId xmlns:a16="http://schemas.microsoft.com/office/drawing/2014/main" id="{B89421C0-6EDA-4B74-BA7A-8F33D4D9EFD4}"/>
            </a:ext>
          </a:extLst>
        </xdr:cNvPr>
        <xdr:cNvCxnSpPr/>
      </xdr:nvCxnSpPr>
      <xdr:spPr>
        <a:xfrm flipV="1">
          <a:off x="11798300" y="561540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FAFD868D-1B18-4EB4-9AD1-9BCDA0F4C388}"/>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195CC41D-6801-4A88-B54C-300BD421C025}"/>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787718FB-4F7E-422A-B6F3-BE3C1643630C}"/>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60701BB2-9278-4ECD-8F14-0590849E8C18}"/>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120</xdr:rowOff>
    </xdr:from>
    <xdr:ext cx="469744" cy="259045"/>
    <xdr:sp macro="" textlink="">
      <xdr:nvSpPr>
        <xdr:cNvPr id="167" name="n_1mainValue債務償還比率">
          <a:extLst>
            <a:ext uri="{FF2B5EF4-FFF2-40B4-BE49-F238E27FC236}">
              <a16:creationId xmlns:a16="http://schemas.microsoft.com/office/drawing/2014/main" id="{150590CF-6FFD-4A80-A9C7-993B8B924042}"/>
            </a:ext>
          </a:extLst>
        </xdr:cNvPr>
        <xdr:cNvSpPr txBox="1"/>
      </xdr:nvSpPr>
      <xdr:spPr>
        <a:xfrm>
          <a:off x="13836727" y="540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127568</xdr:rowOff>
    </xdr:from>
    <xdr:ext cx="469744" cy="259045"/>
    <xdr:sp macro="" textlink="">
      <xdr:nvSpPr>
        <xdr:cNvPr id="168" name="n_2mainValue債務償還比率">
          <a:extLst>
            <a:ext uri="{FF2B5EF4-FFF2-40B4-BE49-F238E27FC236}">
              <a16:creationId xmlns:a16="http://schemas.microsoft.com/office/drawing/2014/main" id="{AA72E05B-573C-427B-814F-CA42DCE99911}"/>
            </a:ext>
          </a:extLst>
        </xdr:cNvPr>
        <xdr:cNvSpPr txBox="1"/>
      </xdr:nvSpPr>
      <xdr:spPr>
        <a:xfrm>
          <a:off x="13087427" y="535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110604</xdr:rowOff>
    </xdr:from>
    <xdr:ext cx="469744" cy="259045"/>
    <xdr:sp macro="" textlink="">
      <xdr:nvSpPr>
        <xdr:cNvPr id="169" name="n_3mainValue債務償還比率">
          <a:extLst>
            <a:ext uri="{FF2B5EF4-FFF2-40B4-BE49-F238E27FC236}">
              <a16:creationId xmlns:a16="http://schemas.microsoft.com/office/drawing/2014/main" id="{1B13B217-D552-4BC8-94BA-3B75D074C55D}"/>
            </a:ext>
          </a:extLst>
        </xdr:cNvPr>
        <xdr:cNvSpPr txBox="1"/>
      </xdr:nvSpPr>
      <xdr:spPr>
        <a:xfrm>
          <a:off x="12325427" y="533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138362</xdr:rowOff>
    </xdr:from>
    <xdr:ext cx="469744" cy="259045"/>
    <xdr:sp macro="" textlink="">
      <xdr:nvSpPr>
        <xdr:cNvPr id="170" name="n_4mainValue債務償還比率">
          <a:extLst>
            <a:ext uri="{FF2B5EF4-FFF2-40B4-BE49-F238E27FC236}">
              <a16:creationId xmlns:a16="http://schemas.microsoft.com/office/drawing/2014/main" id="{6709F610-F4E5-460C-A1ED-1B1CE62FA55C}"/>
            </a:ext>
          </a:extLst>
        </xdr:cNvPr>
        <xdr:cNvSpPr txBox="1"/>
      </xdr:nvSpPr>
      <xdr:spPr>
        <a:xfrm>
          <a:off x="11563427" y="53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D2CD3033-E56C-42FA-9B60-3C31210868A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8AE5FE9-A7C0-4B94-A245-9AA3443D8C8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89603CB7-E06D-4EB4-BF50-2DEAE14830D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552C4E7-12D7-4320-8A1F-753DD9249F5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CF81AC73-F04E-47CC-80DB-B3679C827AA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E53E4AFF-D137-46B6-967E-1381BFE8251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A1FA3B-D52A-423F-BF52-008398A45C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D351CA-41A7-43EA-8C64-9568FC3DCB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BAA26C-0C67-4252-A50E-DCEA6D90E1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BF9033-78B1-427E-89B7-6DA83BDDB3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0E98F0-8966-406C-A4F0-EF70727464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B61C27-644A-482E-8942-2C0F0366D6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DE6165-4FB2-422F-84C3-8DFA8C9C72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5DECCF-9977-4530-9FAD-45A2408628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804318-CD5E-4A23-976E-0206C4EB0A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6B5C2F-BB45-4C6B-AEBF-3BEE69286B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E90B1E-D535-4139-9EC9-52B30CFCCD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350D16-FC4A-4741-93B3-0AED73E785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E49C79-FCF5-4287-8D35-7B7C2D4090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4F4ADA-C4CF-4524-BCB2-7B07991883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664E53-21A1-411F-AE94-1BC1887C91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52E110-9265-4F9F-A942-7A36FD6546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B86CB4-0360-4AF1-99B6-EE6E7CD945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E3887F-FE29-4D27-84A4-9F57F8A29C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6EC50B-CDC9-4028-A0F5-85B8B12146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FDE326-D2A0-400E-9A98-2E4989C070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F91FFE-CD21-47D1-8A2D-531E3283A2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BDE341-8E2F-4253-BB51-546451CEB4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F518D6-2152-4593-A144-73F04627F7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DAA057-3065-4EA6-8460-96341870F8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5D8ADC-577A-4307-821C-5395C00B4F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D08C2F-D2F6-45E7-A2F5-7E867392A4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E9F49C-9049-4770-B3FD-79C6822391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0AFEB1-4649-4BC9-9886-AD592C9B6E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7E1938-D27A-4B58-A157-497822310A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23394E3-9B94-4022-A255-64BE616A67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F900FD-C223-4C31-9588-702985D552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CECFF2-D3B5-4408-B945-C033561809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E01EDC-BA96-466A-9B57-A9E536D0FC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CFEF0D-3D8E-41AC-A2DE-565A315666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7BEB98-4877-40C5-ABB1-1EBFCECC2F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8C7053-BDB8-4547-9961-D1FC7036466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C1362E8-CB73-449F-AEC3-BDF68853B8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C6367D-A678-480F-A27B-941EE970D7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0822B9-CFFC-4062-931D-F263000D7FB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4D2BF0-AD78-4229-82F7-46EB371A02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6946F0C-0B22-4D48-9B34-27168B1144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D28940-B784-464A-AB50-45EED76B86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452BC8D-728A-4DD8-BB7F-CAA1D240409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3BE4175-E006-4D62-96DD-821A2FA826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3D62D2C-E2CD-4B8A-AFD3-EA5C6E25CE8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E95684F-1E5F-4F77-B917-F7A56431EAF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C9271FA-6221-4B6F-B405-33C1AA36FAA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0A5EC5B-9BBE-460A-9C4D-EDB9492AAC1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BD5D60-152E-43BC-9438-776AA95D327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7FD0F1C-DF84-4966-81C8-9DEFFFBEB2C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D2F9808-602B-458D-8AA5-07476600EA3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FB4BAC1-9BBF-43EC-949E-818BD76C8A8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A8FCBDD-4E68-415A-A67B-3F13E7C7B1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6180976-85F0-4E0B-B964-1591F370346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5393C20-D650-4A1D-8C96-AB2134D30E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518BFC1-66D1-416A-8C37-FF70B851B2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E0EAB8B1-9939-44D1-A1B8-9125996FFBF4}"/>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4D52FF94-94AD-4455-BF86-4B7E213C9DAE}"/>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3F1AFDC-066E-4FD4-8863-2EF12D41F6EB}"/>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BF195BED-BD60-4ABD-8E9F-67FAAAEC70BA}"/>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BA72F0F7-F4F9-43A9-B01E-BC806F0AAD92}"/>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A46AEA1A-E7C8-432B-84DD-C1E2FE1FF2BF}"/>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33E99E2A-C71F-4408-AB51-2CF7FA72F155}"/>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2E77E177-32C0-498F-9EEF-27E6AAAA0C73}"/>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794C7616-5380-4653-AE2B-A44450A1E5AD}"/>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7F6D3F2F-BC22-4D43-9D39-FEC457E3EA16}"/>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4F20E96C-921F-4600-9719-5C70F94575EE}"/>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8C72CC-F13D-44A1-A577-E14CC90BE3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EBC33B-5AB2-4480-8125-650D1D5A28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DD2CC8-25C1-481F-AC38-BB3E923B28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C24ACF-A9BE-4CBC-832C-8F1E0B5C05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D7EB2C-9F74-478F-9FE4-042E608E66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72753</xdr:rowOff>
    </xdr:from>
    <xdr:to>
      <xdr:col>24</xdr:col>
      <xdr:colOff>114300</xdr:colOff>
      <xdr:row>40</xdr:row>
      <xdr:rowOff>2903</xdr:rowOff>
    </xdr:to>
    <xdr:sp macro="" textlink="">
      <xdr:nvSpPr>
        <xdr:cNvPr id="74" name="楕円 73">
          <a:extLst>
            <a:ext uri="{FF2B5EF4-FFF2-40B4-BE49-F238E27FC236}">
              <a16:creationId xmlns:a16="http://schemas.microsoft.com/office/drawing/2014/main" id="{DCCA4485-D097-45FA-A065-B6BFF1D03CD9}"/>
            </a:ext>
          </a:extLst>
        </xdr:cNvPr>
        <xdr:cNvSpPr/>
      </xdr:nvSpPr>
      <xdr:spPr>
        <a:xfrm>
          <a:off x="4584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51180</xdr:rowOff>
    </xdr:from>
    <xdr:ext cx="405111" cy="259045"/>
    <xdr:sp macro="" textlink="">
      <xdr:nvSpPr>
        <xdr:cNvPr id="75" name="【道路】&#10;有形固定資産減価償却率該当値テキスト">
          <a:extLst>
            <a:ext uri="{FF2B5EF4-FFF2-40B4-BE49-F238E27FC236}">
              <a16:creationId xmlns:a16="http://schemas.microsoft.com/office/drawing/2014/main" id="{713E101A-BD2B-41AD-9EB0-AC03188311EC}"/>
            </a:ext>
          </a:extLst>
        </xdr:cNvPr>
        <xdr:cNvSpPr txBox="1"/>
      </xdr:nvSpPr>
      <xdr:spPr>
        <a:xfrm>
          <a:off x="4673600"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6" name="楕円 75">
          <a:extLst>
            <a:ext uri="{FF2B5EF4-FFF2-40B4-BE49-F238E27FC236}">
              <a16:creationId xmlns:a16="http://schemas.microsoft.com/office/drawing/2014/main" id="{23B1A88C-2F81-4E99-BB71-4EA6D0313DB4}"/>
            </a:ext>
          </a:extLst>
        </xdr:cNvPr>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123553</xdr:rowOff>
    </xdr:to>
    <xdr:cxnSp macro="">
      <xdr:nvCxnSpPr>
        <xdr:cNvPr id="77" name="直線コネクタ 76">
          <a:extLst>
            <a:ext uri="{FF2B5EF4-FFF2-40B4-BE49-F238E27FC236}">
              <a16:creationId xmlns:a16="http://schemas.microsoft.com/office/drawing/2014/main" id="{C822BEA3-8894-4B1A-B4AA-5BFE0DDC0F36}"/>
            </a:ext>
          </a:extLst>
        </xdr:cNvPr>
        <xdr:cNvCxnSpPr/>
      </xdr:nvCxnSpPr>
      <xdr:spPr>
        <a:xfrm>
          <a:off x="3797300" y="67856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23767</xdr:rowOff>
    </xdr:from>
    <xdr:to>
      <xdr:col>15</xdr:col>
      <xdr:colOff>101600</xdr:colOff>
      <xdr:row>39</xdr:row>
      <xdr:rowOff>125367</xdr:rowOff>
    </xdr:to>
    <xdr:sp macro="" textlink="">
      <xdr:nvSpPr>
        <xdr:cNvPr id="78" name="楕円 77">
          <a:extLst>
            <a:ext uri="{FF2B5EF4-FFF2-40B4-BE49-F238E27FC236}">
              <a16:creationId xmlns:a16="http://schemas.microsoft.com/office/drawing/2014/main" id="{7A8F9B29-97AF-4DE8-BA2D-1BB616A646E8}"/>
            </a:ext>
          </a:extLst>
        </xdr:cNvPr>
        <xdr:cNvSpPr/>
      </xdr:nvSpPr>
      <xdr:spPr>
        <a:xfrm>
          <a:off x="2857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74567</xdr:rowOff>
    </xdr:from>
    <xdr:to>
      <xdr:col>19</xdr:col>
      <xdr:colOff>177800</xdr:colOff>
      <xdr:row>39</xdr:row>
      <xdr:rowOff>99060</xdr:rowOff>
    </xdr:to>
    <xdr:cxnSp macro="">
      <xdr:nvCxnSpPr>
        <xdr:cNvPr id="79" name="直線コネクタ 78">
          <a:extLst>
            <a:ext uri="{FF2B5EF4-FFF2-40B4-BE49-F238E27FC236}">
              <a16:creationId xmlns:a16="http://schemas.microsoft.com/office/drawing/2014/main" id="{91B6A920-97D3-4287-81B4-18E1B9E1FB09}"/>
            </a:ext>
          </a:extLst>
        </xdr:cNvPr>
        <xdr:cNvCxnSpPr/>
      </xdr:nvCxnSpPr>
      <xdr:spPr>
        <a:xfrm>
          <a:off x="2908300" y="67611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169091</xdr:rowOff>
    </xdr:from>
    <xdr:to>
      <xdr:col>10</xdr:col>
      <xdr:colOff>165100</xdr:colOff>
      <xdr:row>39</xdr:row>
      <xdr:rowOff>99241</xdr:rowOff>
    </xdr:to>
    <xdr:sp macro="" textlink="">
      <xdr:nvSpPr>
        <xdr:cNvPr id="80" name="楕円 79">
          <a:extLst>
            <a:ext uri="{FF2B5EF4-FFF2-40B4-BE49-F238E27FC236}">
              <a16:creationId xmlns:a16="http://schemas.microsoft.com/office/drawing/2014/main" id="{7399C22F-B9A2-4A66-AC64-3E1F34E23C4E}"/>
            </a:ext>
          </a:extLst>
        </xdr:cNvPr>
        <xdr:cNvSpPr/>
      </xdr:nvSpPr>
      <xdr:spPr>
        <a:xfrm>
          <a:off x="1968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48441</xdr:rowOff>
    </xdr:from>
    <xdr:to>
      <xdr:col>15</xdr:col>
      <xdr:colOff>50800</xdr:colOff>
      <xdr:row>39</xdr:row>
      <xdr:rowOff>74567</xdr:rowOff>
    </xdr:to>
    <xdr:cxnSp macro="">
      <xdr:nvCxnSpPr>
        <xdr:cNvPr id="81" name="直線コネクタ 80">
          <a:extLst>
            <a:ext uri="{FF2B5EF4-FFF2-40B4-BE49-F238E27FC236}">
              <a16:creationId xmlns:a16="http://schemas.microsoft.com/office/drawing/2014/main" id="{68665A0D-B38B-4740-A819-17B0AB311FEB}"/>
            </a:ext>
          </a:extLst>
        </xdr:cNvPr>
        <xdr:cNvCxnSpPr/>
      </xdr:nvCxnSpPr>
      <xdr:spPr>
        <a:xfrm>
          <a:off x="2019300" y="6734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152763</xdr:rowOff>
    </xdr:from>
    <xdr:to>
      <xdr:col>6</xdr:col>
      <xdr:colOff>38100</xdr:colOff>
      <xdr:row>39</xdr:row>
      <xdr:rowOff>82913</xdr:rowOff>
    </xdr:to>
    <xdr:sp macro="" textlink="">
      <xdr:nvSpPr>
        <xdr:cNvPr id="82" name="楕円 81">
          <a:extLst>
            <a:ext uri="{FF2B5EF4-FFF2-40B4-BE49-F238E27FC236}">
              <a16:creationId xmlns:a16="http://schemas.microsoft.com/office/drawing/2014/main" id="{DEF9FEE8-432F-40A2-AC25-A109FE4E5E98}"/>
            </a:ext>
          </a:extLst>
        </xdr:cNvPr>
        <xdr:cNvSpPr/>
      </xdr:nvSpPr>
      <xdr:spPr>
        <a:xfrm>
          <a:off x="1079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32113</xdr:rowOff>
    </xdr:from>
    <xdr:to>
      <xdr:col>10</xdr:col>
      <xdr:colOff>114300</xdr:colOff>
      <xdr:row>39</xdr:row>
      <xdr:rowOff>48441</xdr:rowOff>
    </xdr:to>
    <xdr:cxnSp macro="">
      <xdr:nvCxnSpPr>
        <xdr:cNvPr id="83" name="直線コネクタ 82">
          <a:extLst>
            <a:ext uri="{FF2B5EF4-FFF2-40B4-BE49-F238E27FC236}">
              <a16:creationId xmlns:a16="http://schemas.microsoft.com/office/drawing/2014/main" id="{B1E5DA6D-B38E-444D-851C-FCB42195F983}"/>
            </a:ext>
          </a:extLst>
        </xdr:cNvPr>
        <xdr:cNvCxnSpPr/>
      </xdr:nvCxnSpPr>
      <xdr:spPr>
        <a:xfrm>
          <a:off x="1130300" y="6718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4B6369A1-78E8-4796-A37A-1CB11FDCF799}"/>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4007A1DB-2904-4DCC-A035-40F39CFCAC32}"/>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60BEA7C0-59F2-4822-8492-4773441E64EB}"/>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74AC443B-7B5E-48CA-859C-838BD39C7703}"/>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88" name="n_1mainValue【道路】&#10;有形固定資産減価償却率">
          <a:extLst>
            <a:ext uri="{FF2B5EF4-FFF2-40B4-BE49-F238E27FC236}">
              <a16:creationId xmlns:a16="http://schemas.microsoft.com/office/drawing/2014/main" id="{6D7E43E5-F3DB-4EEE-8684-E368F63F4C52}"/>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116494</xdr:rowOff>
    </xdr:from>
    <xdr:ext cx="405111" cy="259045"/>
    <xdr:sp macro="" textlink="">
      <xdr:nvSpPr>
        <xdr:cNvPr id="89" name="n_2mainValue【道路】&#10;有形固定資産減価償却率">
          <a:extLst>
            <a:ext uri="{FF2B5EF4-FFF2-40B4-BE49-F238E27FC236}">
              <a16:creationId xmlns:a16="http://schemas.microsoft.com/office/drawing/2014/main" id="{29F897B7-5A2B-4B5B-A92E-6922AC8439ED}"/>
            </a:ext>
          </a:extLst>
        </xdr:cNvPr>
        <xdr:cNvSpPr txBox="1"/>
      </xdr:nvSpPr>
      <xdr:spPr>
        <a:xfrm>
          <a:off x="2705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90368</xdr:rowOff>
    </xdr:from>
    <xdr:ext cx="405111" cy="259045"/>
    <xdr:sp macro="" textlink="">
      <xdr:nvSpPr>
        <xdr:cNvPr id="90" name="n_3mainValue【道路】&#10;有形固定資産減価償却率">
          <a:extLst>
            <a:ext uri="{FF2B5EF4-FFF2-40B4-BE49-F238E27FC236}">
              <a16:creationId xmlns:a16="http://schemas.microsoft.com/office/drawing/2014/main" id="{2766D71E-EF78-42A3-B225-1C4A3B40F892}"/>
            </a:ext>
          </a:extLst>
        </xdr:cNvPr>
        <xdr:cNvSpPr txBox="1"/>
      </xdr:nvSpPr>
      <xdr:spPr>
        <a:xfrm>
          <a:off x="1816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74040</xdr:rowOff>
    </xdr:from>
    <xdr:ext cx="405111" cy="259045"/>
    <xdr:sp macro="" textlink="">
      <xdr:nvSpPr>
        <xdr:cNvPr id="91" name="n_4mainValue【道路】&#10;有形固定資産減価償却率">
          <a:extLst>
            <a:ext uri="{FF2B5EF4-FFF2-40B4-BE49-F238E27FC236}">
              <a16:creationId xmlns:a16="http://schemas.microsoft.com/office/drawing/2014/main" id="{F058B1EB-7CF5-4E6D-94A5-1C67EAAE2550}"/>
            </a:ext>
          </a:extLst>
        </xdr:cNvPr>
        <xdr:cNvSpPr txBox="1"/>
      </xdr:nvSpPr>
      <xdr:spPr>
        <a:xfrm>
          <a:off x="927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03FCDBE-BEA5-4A4F-9EB1-E00BE68FBBB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ED95245-F8A9-4E57-A985-127391B1B8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98B3C1C-8FF1-47D6-B4D2-25EB2F5B51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325FB54-DCD2-471F-9E67-C22703F248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5A732A2-9570-4AEA-A13D-2B37FD7C4B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8CE4AEC-D8C2-476B-8904-199E7A96E1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B24550F-E8F6-41AA-AE7C-3F4D8BF767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4FD820B-76C5-42EF-B902-CC2EACC8EA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B04C1AB-00B2-4350-AAB8-73859FD41FC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39D57DF-ED72-41DA-8F84-450E2CA1AA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92760B9-8057-44D1-A204-0BCA9B40739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CDAEA6E-76F5-497C-A77E-755A4777244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BD91D90-08BC-4821-8496-9651C9B965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2AE2179-E30B-45B8-8A8A-242E4003949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1A65A19-7F24-4B04-AF79-441D6AE125B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8363116-30D1-4B99-AA98-A9ECB07FB1F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A32655A-9BCF-4533-A3BD-82D8F3B587B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63F6960-F116-4A1A-AA78-024ED785263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8387827-8234-45D0-A8B2-6AEE8597E30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D337A6CF-5A3F-438A-9EF7-C2B2D5C4A0D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C2AA52E-0BE4-4C89-AC2E-B001D17ECD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8900E03-C95B-4918-981C-B08DEA30D6F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655D02A-E113-46EF-A790-C2595174459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B6BD1E4B-EF12-4028-994E-4CEF53802F48}"/>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2CF20A6F-5FB6-435B-8EFD-CF92709CDCDB}"/>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98B7E59E-2CE2-4272-B42B-69AAB077BF55}"/>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6084975A-4700-4CBD-B38B-440B5F12555D}"/>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A24221C6-AC93-49A9-9DFE-48A36C83C878}"/>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54ADE0FA-3773-4AE0-9091-FA26887407D4}"/>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2428DC00-62E6-47DB-95A0-5E6EA0A971B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7A72BF26-8CA9-48B3-9FA1-192287BAEF1E}"/>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791FD0D0-B652-49CD-A739-40B07BD34E5A}"/>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747C01ED-7C38-4F48-8BC8-AF7BEE7CB5DA}"/>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68752BA3-50CA-46EC-B1B1-A7DD3544B035}"/>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E37868E-1FB4-4A5A-8C87-6E241C900D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28CDD4-B1D4-4F44-BC3A-CE4171EB20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773A22-E5B7-4ABD-AF35-345F501E59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8CE2CFD-B294-4BD8-A455-B569DE9331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C3D291D-D780-4C03-B181-9BBA031CD3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147667</xdr:rowOff>
    </xdr:from>
    <xdr:to>
      <xdr:col>55</xdr:col>
      <xdr:colOff>50800</xdr:colOff>
      <xdr:row>41</xdr:row>
      <xdr:rowOff>77817</xdr:rowOff>
    </xdr:to>
    <xdr:sp macro="" textlink="">
      <xdr:nvSpPr>
        <xdr:cNvPr id="131" name="楕円 130">
          <a:extLst>
            <a:ext uri="{FF2B5EF4-FFF2-40B4-BE49-F238E27FC236}">
              <a16:creationId xmlns:a16="http://schemas.microsoft.com/office/drawing/2014/main" id="{79AC7C8E-49A4-4AF5-9D20-38059C5E698C}"/>
            </a:ext>
          </a:extLst>
        </xdr:cNvPr>
        <xdr:cNvSpPr/>
      </xdr:nvSpPr>
      <xdr:spPr>
        <a:xfrm>
          <a:off x="10426700" y="70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170544</xdr:rowOff>
    </xdr:from>
    <xdr:ext cx="599010" cy="259045"/>
    <xdr:sp macro="" textlink="">
      <xdr:nvSpPr>
        <xdr:cNvPr id="132" name="【道路】&#10;一人当たり延長該当値テキスト">
          <a:extLst>
            <a:ext uri="{FF2B5EF4-FFF2-40B4-BE49-F238E27FC236}">
              <a16:creationId xmlns:a16="http://schemas.microsoft.com/office/drawing/2014/main" id="{AA026BEB-A91A-40EC-A93A-DF6B39E1DFED}"/>
            </a:ext>
          </a:extLst>
        </xdr:cNvPr>
        <xdr:cNvSpPr txBox="1"/>
      </xdr:nvSpPr>
      <xdr:spPr>
        <a:xfrm>
          <a:off x="10515600" y="685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151690</xdr:rowOff>
    </xdr:from>
    <xdr:to>
      <xdr:col>50</xdr:col>
      <xdr:colOff>165100</xdr:colOff>
      <xdr:row>41</xdr:row>
      <xdr:rowOff>81840</xdr:rowOff>
    </xdr:to>
    <xdr:sp macro="" textlink="">
      <xdr:nvSpPr>
        <xdr:cNvPr id="133" name="楕円 132">
          <a:extLst>
            <a:ext uri="{FF2B5EF4-FFF2-40B4-BE49-F238E27FC236}">
              <a16:creationId xmlns:a16="http://schemas.microsoft.com/office/drawing/2014/main" id="{069705F4-07EF-48A4-8572-1A9EDA46DF34}"/>
            </a:ext>
          </a:extLst>
        </xdr:cNvPr>
        <xdr:cNvSpPr/>
      </xdr:nvSpPr>
      <xdr:spPr>
        <a:xfrm>
          <a:off x="9588500" y="70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27017</xdr:rowOff>
    </xdr:from>
    <xdr:to>
      <xdr:col>55</xdr:col>
      <xdr:colOff>0</xdr:colOff>
      <xdr:row>41</xdr:row>
      <xdr:rowOff>31040</xdr:rowOff>
    </xdr:to>
    <xdr:cxnSp macro="">
      <xdr:nvCxnSpPr>
        <xdr:cNvPr id="134" name="直線コネクタ 133">
          <a:extLst>
            <a:ext uri="{FF2B5EF4-FFF2-40B4-BE49-F238E27FC236}">
              <a16:creationId xmlns:a16="http://schemas.microsoft.com/office/drawing/2014/main" id="{DF5A8E3F-EC23-4DE3-8C68-55055370AFFB}"/>
            </a:ext>
          </a:extLst>
        </xdr:cNvPr>
        <xdr:cNvCxnSpPr/>
      </xdr:nvCxnSpPr>
      <xdr:spPr>
        <a:xfrm flipV="1">
          <a:off x="9639300" y="705646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158201</xdr:rowOff>
    </xdr:from>
    <xdr:to>
      <xdr:col>46</xdr:col>
      <xdr:colOff>38100</xdr:colOff>
      <xdr:row>41</xdr:row>
      <xdr:rowOff>88351</xdr:rowOff>
    </xdr:to>
    <xdr:sp macro="" textlink="">
      <xdr:nvSpPr>
        <xdr:cNvPr id="135" name="楕円 134">
          <a:extLst>
            <a:ext uri="{FF2B5EF4-FFF2-40B4-BE49-F238E27FC236}">
              <a16:creationId xmlns:a16="http://schemas.microsoft.com/office/drawing/2014/main" id="{07FA1A7E-A137-43BE-8710-707C456A0C83}"/>
            </a:ext>
          </a:extLst>
        </xdr:cNvPr>
        <xdr:cNvSpPr/>
      </xdr:nvSpPr>
      <xdr:spPr>
        <a:xfrm>
          <a:off x="8699500" y="70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31040</xdr:rowOff>
    </xdr:from>
    <xdr:to>
      <xdr:col>50</xdr:col>
      <xdr:colOff>114300</xdr:colOff>
      <xdr:row>41</xdr:row>
      <xdr:rowOff>37551</xdr:rowOff>
    </xdr:to>
    <xdr:cxnSp macro="">
      <xdr:nvCxnSpPr>
        <xdr:cNvPr id="136" name="直線コネクタ 135">
          <a:extLst>
            <a:ext uri="{FF2B5EF4-FFF2-40B4-BE49-F238E27FC236}">
              <a16:creationId xmlns:a16="http://schemas.microsoft.com/office/drawing/2014/main" id="{B3D5123B-114A-42E9-BD41-B885F540B747}"/>
            </a:ext>
          </a:extLst>
        </xdr:cNvPr>
        <xdr:cNvCxnSpPr/>
      </xdr:nvCxnSpPr>
      <xdr:spPr>
        <a:xfrm flipV="1">
          <a:off x="8750300" y="7060490"/>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162170</xdr:rowOff>
    </xdr:from>
    <xdr:to>
      <xdr:col>41</xdr:col>
      <xdr:colOff>101600</xdr:colOff>
      <xdr:row>41</xdr:row>
      <xdr:rowOff>92320</xdr:rowOff>
    </xdr:to>
    <xdr:sp macro="" textlink="">
      <xdr:nvSpPr>
        <xdr:cNvPr id="137" name="楕円 136">
          <a:extLst>
            <a:ext uri="{FF2B5EF4-FFF2-40B4-BE49-F238E27FC236}">
              <a16:creationId xmlns:a16="http://schemas.microsoft.com/office/drawing/2014/main" id="{386545DD-A421-47D0-B123-12C2E9EC1E30}"/>
            </a:ext>
          </a:extLst>
        </xdr:cNvPr>
        <xdr:cNvSpPr/>
      </xdr:nvSpPr>
      <xdr:spPr>
        <a:xfrm>
          <a:off x="7810500" y="70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37551</xdr:rowOff>
    </xdr:from>
    <xdr:to>
      <xdr:col>45</xdr:col>
      <xdr:colOff>177800</xdr:colOff>
      <xdr:row>41</xdr:row>
      <xdr:rowOff>41520</xdr:rowOff>
    </xdr:to>
    <xdr:cxnSp macro="">
      <xdr:nvCxnSpPr>
        <xdr:cNvPr id="138" name="直線コネクタ 137">
          <a:extLst>
            <a:ext uri="{FF2B5EF4-FFF2-40B4-BE49-F238E27FC236}">
              <a16:creationId xmlns:a16="http://schemas.microsoft.com/office/drawing/2014/main" id="{609C1B14-26D1-48D1-A304-457B7B919D24}"/>
            </a:ext>
          </a:extLst>
        </xdr:cNvPr>
        <xdr:cNvCxnSpPr/>
      </xdr:nvCxnSpPr>
      <xdr:spPr>
        <a:xfrm flipV="1">
          <a:off x="7861300" y="7067001"/>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166729</xdr:rowOff>
    </xdr:from>
    <xdr:to>
      <xdr:col>36</xdr:col>
      <xdr:colOff>165100</xdr:colOff>
      <xdr:row>41</xdr:row>
      <xdr:rowOff>96879</xdr:rowOff>
    </xdr:to>
    <xdr:sp macro="" textlink="">
      <xdr:nvSpPr>
        <xdr:cNvPr id="139" name="楕円 138">
          <a:extLst>
            <a:ext uri="{FF2B5EF4-FFF2-40B4-BE49-F238E27FC236}">
              <a16:creationId xmlns:a16="http://schemas.microsoft.com/office/drawing/2014/main" id="{201540CE-E8D6-43AE-A264-2BD9E56BA414}"/>
            </a:ext>
          </a:extLst>
        </xdr:cNvPr>
        <xdr:cNvSpPr/>
      </xdr:nvSpPr>
      <xdr:spPr>
        <a:xfrm>
          <a:off x="6921500" y="70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41520</xdr:rowOff>
    </xdr:from>
    <xdr:to>
      <xdr:col>41</xdr:col>
      <xdr:colOff>50800</xdr:colOff>
      <xdr:row>41</xdr:row>
      <xdr:rowOff>46079</xdr:rowOff>
    </xdr:to>
    <xdr:cxnSp macro="">
      <xdr:nvCxnSpPr>
        <xdr:cNvPr id="140" name="直線コネクタ 139">
          <a:extLst>
            <a:ext uri="{FF2B5EF4-FFF2-40B4-BE49-F238E27FC236}">
              <a16:creationId xmlns:a16="http://schemas.microsoft.com/office/drawing/2014/main" id="{1E105D77-1EE3-4D2C-9B95-3C0F9E8CB8F5}"/>
            </a:ext>
          </a:extLst>
        </xdr:cNvPr>
        <xdr:cNvCxnSpPr/>
      </xdr:nvCxnSpPr>
      <xdr:spPr>
        <a:xfrm flipV="1">
          <a:off x="6972300" y="7070970"/>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a:extLst>
            <a:ext uri="{FF2B5EF4-FFF2-40B4-BE49-F238E27FC236}">
              <a16:creationId xmlns:a16="http://schemas.microsoft.com/office/drawing/2014/main" id="{71CEA794-5326-43D2-BF8E-B098081AA70E}"/>
            </a:ext>
          </a:extLst>
        </xdr:cNvPr>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42" name="n_2aveValue【道路】&#10;一人当たり延長">
          <a:extLst>
            <a:ext uri="{FF2B5EF4-FFF2-40B4-BE49-F238E27FC236}">
              <a16:creationId xmlns:a16="http://schemas.microsoft.com/office/drawing/2014/main" id="{06E34354-1330-4B21-9F6E-1A53051765F3}"/>
            </a:ext>
          </a:extLst>
        </xdr:cNvPr>
        <xdr:cNvSpPr txBox="1"/>
      </xdr:nvSpPr>
      <xdr:spPr>
        <a:xfrm>
          <a:off x="8483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a:extLst>
            <a:ext uri="{FF2B5EF4-FFF2-40B4-BE49-F238E27FC236}">
              <a16:creationId xmlns:a16="http://schemas.microsoft.com/office/drawing/2014/main" id="{D2617FE8-4461-43A4-AFFC-4B304159347E}"/>
            </a:ext>
          </a:extLst>
        </xdr:cNvPr>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a:extLst>
            <a:ext uri="{FF2B5EF4-FFF2-40B4-BE49-F238E27FC236}">
              <a16:creationId xmlns:a16="http://schemas.microsoft.com/office/drawing/2014/main" id="{F0ABD5F9-87E8-4563-A1C0-2480205109A8}"/>
            </a:ext>
          </a:extLst>
        </xdr:cNvPr>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98367</xdr:rowOff>
    </xdr:from>
    <xdr:ext cx="599010" cy="259045"/>
    <xdr:sp macro="" textlink="">
      <xdr:nvSpPr>
        <xdr:cNvPr id="145" name="n_1mainValue【道路】&#10;一人当たり延長">
          <a:extLst>
            <a:ext uri="{FF2B5EF4-FFF2-40B4-BE49-F238E27FC236}">
              <a16:creationId xmlns:a16="http://schemas.microsoft.com/office/drawing/2014/main" id="{D26313F1-888F-46A2-9A1F-F13272770E45}"/>
            </a:ext>
          </a:extLst>
        </xdr:cNvPr>
        <xdr:cNvSpPr txBox="1"/>
      </xdr:nvSpPr>
      <xdr:spPr>
        <a:xfrm>
          <a:off x="9327094" y="678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104878</xdr:rowOff>
    </xdr:from>
    <xdr:ext cx="599010" cy="259045"/>
    <xdr:sp macro="" textlink="">
      <xdr:nvSpPr>
        <xdr:cNvPr id="146" name="n_2mainValue【道路】&#10;一人当たり延長">
          <a:extLst>
            <a:ext uri="{FF2B5EF4-FFF2-40B4-BE49-F238E27FC236}">
              <a16:creationId xmlns:a16="http://schemas.microsoft.com/office/drawing/2014/main" id="{C4A19E7A-335D-480C-ACD5-8535D1BB86C6}"/>
            </a:ext>
          </a:extLst>
        </xdr:cNvPr>
        <xdr:cNvSpPr txBox="1"/>
      </xdr:nvSpPr>
      <xdr:spPr>
        <a:xfrm>
          <a:off x="8450794" y="67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108847</xdr:rowOff>
    </xdr:from>
    <xdr:ext cx="599010" cy="259045"/>
    <xdr:sp macro="" textlink="">
      <xdr:nvSpPr>
        <xdr:cNvPr id="147" name="n_3mainValue【道路】&#10;一人当たり延長">
          <a:extLst>
            <a:ext uri="{FF2B5EF4-FFF2-40B4-BE49-F238E27FC236}">
              <a16:creationId xmlns:a16="http://schemas.microsoft.com/office/drawing/2014/main" id="{B511E490-BA6A-4EB7-80E4-9D07C2BA11C0}"/>
            </a:ext>
          </a:extLst>
        </xdr:cNvPr>
        <xdr:cNvSpPr txBox="1"/>
      </xdr:nvSpPr>
      <xdr:spPr>
        <a:xfrm>
          <a:off x="7561794" y="67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113406</xdr:rowOff>
    </xdr:from>
    <xdr:ext cx="599010" cy="259045"/>
    <xdr:sp macro="" textlink="">
      <xdr:nvSpPr>
        <xdr:cNvPr id="148" name="n_4mainValue【道路】&#10;一人当たり延長">
          <a:extLst>
            <a:ext uri="{FF2B5EF4-FFF2-40B4-BE49-F238E27FC236}">
              <a16:creationId xmlns:a16="http://schemas.microsoft.com/office/drawing/2014/main" id="{6B9E241E-B29D-4C3E-A59B-C463C27CC7B2}"/>
            </a:ext>
          </a:extLst>
        </xdr:cNvPr>
        <xdr:cNvSpPr txBox="1"/>
      </xdr:nvSpPr>
      <xdr:spPr>
        <a:xfrm>
          <a:off x="6672794" y="679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3F784A7-007B-47D6-BFF5-DA28DE0E36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F3018B6-BEAE-45B4-A26A-C242A28186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3A9DC71-AA09-4958-A53A-984C37FB80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D98A6CE-7016-4EE9-8C92-DDC1FC5BC2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E99BA8E-B507-4E64-BB71-1C83E332B9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C4703CB-DEC7-41B5-B993-610D787489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5A22443-98E0-4BC3-B06C-9A5C786D71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1A29793-9C7C-4466-93FF-99989B3C83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4174E7F-BE59-4509-B9EB-15112AAB00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17AD6C3-66AF-4A35-A4B2-EA6616F403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13B8D4B-1B73-4DF3-9E9F-BFFB7753EA1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6F7E367-B4F1-44AE-9D99-FA31B1ABD1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1DB1E92-5131-4F1E-9EA0-19C019E859C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CEB2CB2-8BDC-4AEF-88B4-626EA413ADD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FF91AAA-95DF-489B-B41E-241439A78D8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755164A-30A7-4CAE-9DA1-0AF4EF4C50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0498802-286C-410A-B79E-B77B65C2D59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E741484-4353-4498-AEA4-E9C928B46AC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5CFD23D-357B-4F05-A9FD-F520D7753C9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42707C9-2494-43D8-804F-53CD8F4027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2773B94-8FD5-4B37-815F-BD63048BC7A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DC3F6D0-8855-4611-9706-95A70ECB9CA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BE19787-F132-476C-8EEF-797908F45D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42FF568-6CE1-4341-B1AB-A12D2E3481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E83FF7C-F344-40FB-8D74-84602D2419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5927F8E-B217-45AD-BA54-9F58B21CED05}"/>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F546D18-4D18-42F9-BE97-9816CC97624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3AEACD1D-036E-494E-A2C6-1FDF68C8BF3C}"/>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8D4BA27-9B21-4519-9677-E4970342DE5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57B0D69B-3328-4034-AFF4-C194170CCAC7}"/>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472B3E1-0CF1-46DA-9992-2D4A318BDE03}"/>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BC36ADF1-3926-4370-A84C-7472F6E9856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E137D7C1-0336-42E5-950D-D0F2869C27DD}"/>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91F4BF7C-B0CD-4ABB-850F-E0AC8A4A9137}"/>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C865419B-90EF-49C4-B555-0D9ECCED08E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65C2801E-4547-433E-A563-8BBAE7AC7057}"/>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6FE648F-4EB6-4C3F-8FBC-07E26B66E6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FCA2DAA-FB98-433E-BF90-260E0B22FE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A323B3E-7580-431D-A0AC-D8E700AB7D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12E4A60-7E9A-41E3-8296-1266527A60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9FB7F70-3116-4E7E-BA74-8E714E1F6E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90" name="楕円 189">
          <a:extLst>
            <a:ext uri="{FF2B5EF4-FFF2-40B4-BE49-F238E27FC236}">
              <a16:creationId xmlns:a16="http://schemas.microsoft.com/office/drawing/2014/main" id="{DC44738F-3913-41D8-B0EE-0E6E64DF2FEC}"/>
            </a:ext>
          </a:extLst>
        </xdr:cNvPr>
        <xdr:cNvSpPr/>
      </xdr:nvSpPr>
      <xdr:spPr>
        <a:xfrm>
          <a:off x="4584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8C508D8-A589-4546-94FA-EF9C7C72F487}"/>
            </a:ext>
          </a:extLst>
        </xdr:cNvPr>
        <xdr:cNvSpPr txBox="1"/>
      </xdr:nvSpPr>
      <xdr:spPr>
        <a:xfrm>
          <a:off x="4673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56969</xdr:rowOff>
    </xdr:from>
    <xdr:to>
      <xdr:col>20</xdr:col>
      <xdr:colOff>38100</xdr:colOff>
      <xdr:row>62</xdr:row>
      <xdr:rowOff>158569</xdr:rowOff>
    </xdr:to>
    <xdr:sp macro="" textlink="">
      <xdr:nvSpPr>
        <xdr:cNvPr id="192" name="楕円 191">
          <a:extLst>
            <a:ext uri="{FF2B5EF4-FFF2-40B4-BE49-F238E27FC236}">
              <a16:creationId xmlns:a16="http://schemas.microsoft.com/office/drawing/2014/main" id="{850F21A3-58FD-4268-B389-353DC7ECA0AD}"/>
            </a:ext>
          </a:extLst>
        </xdr:cNvPr>
        <xdr:cNvSpPr/>
      </xdr:nvSpPr>
      <xdr:spPr>
        <a:xfrm>
          <a:off x="3746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107769</xdr:rowOff>
    </xdr:from>
    <xdr:to>
      <xdr:col>24</xdr:col>
      <xdr:colOff>63500</xdr:colOff>
      <xdr:row>62</xdr:row>
      <xdr:rowOff>130628</xdr:rowOff>
    </xdr:to>
    <xdr:cxnSp macro="">
      <xdr:nvCxnSpPr>
        <xdr:cNvPr id="193" name="直線コネクタ 192">
          <a:extLst>
            <a:ext uri="{FF2B5EF4-FFF2-40B4-BE49-F238E27FC236}">
              <a16:creationId xmlns:a16="http://schemas.microsoft.com/office/drawing/2014/main" id="{A5BB993B-ABFE-4810-BF35-CA216A7593D5}"/>
            </a:ext>
          </a:extLst>
        </xdr:cNvPr>
        <xdr:cNvCxnSpPr/>
      </xdr:nvCxnSpPr>
      <xdr:spPr>
        <a:xfrm>
          <a:off x="3797300" y="107376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34109</xdr:rowOff>
    </xdr:from>
    <xdr:to>
      <xdr:col>15</xdr:col>
      <xdr:colOff>101600</xdr:colOff>
      <xdr:row>62</xdr:row>
      <xdr:rowOff>135709</xdr:rowOff>
    </xdr:to>
    <xdr:sp macro="" textlink="">
      <xdr:nvSpPr>
        <xdr:cNvPr id="194" name="楕円 193">
          <a:extLst>
            <a:ext uri="{FF2B5EF4-FFF2-40B4-BE49-F238E27FC236}">
              <a16:creationId xmlns:a16="http://schemas.microsoft.com/office/drawing/2014/main" id="{7FA9155F-DEF6-4254-852D-536D60773ADB}"/>
            </a:ext>
          </a:extLst>
        </xdr:cNvPr>
        <xdr:cNvSpPr/>
      </xdr:nvSpPr>
      <xdr:spPr>
        <a:xfrm>
          <a:off x="2857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84909</xdr:rowOff>
    </xdr:from>
    <xdr:to>
      <xdr:col>19</xdr:col>
      <xdr:colOff>177800</xdr:colOff>
      <xdr:row>62</xdr:row>
      <xdr:rowOff>107769</xdr:rowOff>
    </xdr:to>
    <xdr:cxnSp macro="">
      <xdr:nvCxnSpPr>
        <xdr:cNvPr id="195" name="直線コネクタ 194">
          <a:extLst>
            <a:ext uri="{FF2B5EF4-FFF2-40B4-BE49-F238E27FC236}">
              <a16:creationId xmlns:a16="http://schemas.microsoft.com/office/drawing/2014/main" id="{CA0A8F29-5466-4996-9B37-552B86C28AB5}"/>
            </a:ext>
          </a:extLst>
        </xdr:cNvPr>
        <xdr:cNvCxnSpPr/>
      </xdr:nvCxnSpPr>
      <xdr:spPr>
        <a:xfrm>
          <a:off x="2908300" y="107148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6" name="楕円 195">
          <a:extLst>
            <a:ext uri="{FF2B5EF4-FFF2-40B4-BE49-F238E27FC236}">
              <a16:creationId xmlns:a16="http://schemas.microsoft.com/office/drawing/2014/main" id="{3091AAA7-4209-40C1-919B-92C757B764FA}"/>
            </a:ext>
          </a:extLst>
        </xdr:cNvPr>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84909</xdr:rowOff>
    </xdr:to>
    <xdr:cxnSp macro="">
      <xdr:nvCxnSpPr>
        <xdr:cNvPr id="197" name="直線コネクタ 196">
          <a:extLst>
            <a:ext uri="{FF2B5EF4-FFF2-40B4-BE49-F238E27FC236}">
              <a16:creationId xmlns:a16="http://schemas.microsoft.com/office/drawing/2014/main" id="{688C822C-887F-4487-9002-367DB1173856}"/>
            </a:ext>
          </a:extLst>
        </xdr:cNvPr>
        <xdr:cNvCxnSpPr/>
      </xdr:nvCxnSpPr>
      <xdr:spPr>
        <a:xfrm>
          <a:off x="2019300" y="106903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161472</xdr:rowOff>
    </xdr:from>
    <xdr:to>
      <xdr:col>6</xdr:col>
      <xdr:colOff>38100</xdr:colOff>
      <xdr:row>62</xdr:row>
      <xdr:rowOff>91622</xdr:rowOff>
    </xdr:to>
    <xdr:sp macro="" textlink="">
      <xdr:nvSpPr>
        <xdr:cNvPr id="198" name="楕円 197">
          <a:extLst>
            <a:ext uri="{FF2B5EF4-FFF2-40B4-BE49-F238E27FC236}">
              <a16:creationId xmlns:a16="http://schemas.microsoft.com/office/drawing/2014/main" id="{E8E8B0DC-1FFB-42A1-B363-649669668E24}"/>
            </a:ext>
          </a:extLst>
        </xdr:cNvPr>
        <xdr:cNvSpPr/>
      </xdr:nvSpPr>
      <xdr:spPr>
        <a:xfrm>
          <a:off x="1079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40822</xdr:rowOff>
    </xdr:from>
    <xdr:to>
      <xdr:col>10</xdr:col>
      <xdr:colOff>114300</xdr:colOff>
      <xdr:row>62</xdr:row>
      <xdr:rowOff>60416</xdr:rowOff>
    </xdr:to>
    <xdr:cxnSp macro="">
      <xdr:nvCxnSpPr>
        <xdr:cNvPr id="199" name="直線コネクタ 198">
          <a:extLst>
            <a:ext uri="{FF2B5EF4-FFF2-40B4-BE49-F238E27FC236}">
              <a16:creationId xmlns:a16="http://schemas.microsoft.com/office/drawing/2014/main" id="{D7C5059B-8934-4B09-BE67-215E5EDB5094}"/>
            </a:ext>
          </a:extLst>
        </xdr:cNvPr>
        <xdr:cNvCxnSpPr/>
      </xdr:nvCxnSpPr>
      <xdr:spPr>
        <a:xfrm>
          <a:off x="1130300" y="106707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3190E3F-CDBC-488A-BE05-8A405C45039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48A91B0-136E-4911-A692-6ED661D62193}"/>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979E404-6CA1-43E7-920D-406236A784C8}"/>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20EF60C-49CD-4B46-AA87-12FFCC381D3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149696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EFF2981-CEF4-4844-8B73-E20B749E2132}"/>
            </a:ext>
          </a:extLst>
        </xdr:cNvPr>
        <xdr:cNvSpPr txBox="1"/>
      </xdr:nvSpPr>
      <xdr:spPr>
        <a:xfrm>
          <a:off x="3582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126836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DF56EE3-BE43-4F6E-8958-F9A7AFADEDA1}"/>
            </a:ext>
          </a:extLst>
        </xdr:cNvPr>
        <xdr:cNvSpPr txBox="1"/>
      </xdr:nvSpPr>
      <xdr:spPr>
        <a:xfrm>
          <a:off x="2705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37560DC-9F0C-4FF8-ADB9-5BEE171565BA}"/>
            </a:ext>
          </a:extLst>
        </xdr:cNvPr>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82749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14DF7A6-7247-4D7E-85B3-1B5352DC6716}"/>
            </a:ext>
          </a:extLst>
        </xdr:cNvPr>
        <xdr:cNvSpPr txBox="1"/>
      </xdr:nvSpPr>
      <xdr:spPr>
        <a:xfrm>
          <a:off x="927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B36C1EB-2BE7-48FC-97BD-D711CCDE92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70B81A2-E348-4000-8BD4-E0AAE7DD6CC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1CC21A8-791C-4B08-8385-AAF080AA46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F4EA4AB-6D0A-4335-B9FF-A05A6F1B89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7752EB2-6CAA-48BD-A373-EF1A764A7E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23289A6-2070-449A-BEA6-CEECB1619F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5F72DCF-26A6-4769-B249-17EE55C85A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F98D7E3-3C30-4303-8EC6-DC5AD88A2F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D13D37C-D870-4510-8B86-B1E745BFA7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BA5BCF8-6970-4254-B10B-60FAE897F7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5C313F4-9666-4C96-9A9D-6CA11EBE0A5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ED7A9C23-11F8-4328-BB97-E6E6C804A1A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145DB1B-0421-409A-B3F7-EDA475C854A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B3A5486F-FFDB-425C-B150-0542F64CB1D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51C2905-F5A1-4531-BF1B-E7DF7DA4305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862F9E17-2BE2-4FEA-BC50-C1AD4D42145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ED41A33-477A-4068-A757-909D0B08D87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16C3A3FA-1D32-4830-811C-C930956AFC5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CD44FE0-F4F0-4DF0-85B7-332CA79005B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E16F648-158E-40ED-A4B3-84D9BDEB9EF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A1F1541-A397-431F-A6E6-095A8761C3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7B761E97-7959-404A-8542-F1478DFA468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4CC4091-0700-4DF7-9622-2102E0B91E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E1908B45-C1A3-4085-9D1A-3FBDA11489CB}"/>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ADC519D7-1E2B-4982-9C0B-96F31A07A6AB}"/>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8F95BCE8-F902-4898-BAA8-721033437352}"/>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5FA95FF1-AC28-4307-A8ED-3832169ED9D5}"/>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DD1580BB-48B9-4079-8BF3-1B1D8DE1147B}"/>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A15DDE0-AA55-424C-8129-83A032502920}"/>
            </a:ext>
          </a:extLst>
        </xdr:cNvPr>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C37DF4DF-E293-4EB0-AA71-BA2FB4C79472}"/>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6480F924-6AF5-4382-A87E-0E2C324B9614}"/>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33D06EC6-D925-4A4D-AF49-C64E66618CEA}"/>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367DCFA2-2211-48B1-9BC7-FD67A8A56E4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E929D769-4882-4FC5-B8DF-1C8AEAB870E8}"/>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102F64A-49F5-4E8C-9169-A865B36C20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CAFB030-7C71-4679-A252-5FDBC1079B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D48926D-8278-442B-B2E7-6B8114AB1B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E2556B1-5317-49FB-989D-2BB8AE5F7D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579E1A1-69D7-4A2B-AE30-5238022461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32327</xdr:rowOff>
    </xdr:from>
    <xdr:to>
      <xdr:col>55</xdr:col>
      <xdr:colOff>50800</xdr:colOff>
      <xdr:row>63</xdr:row>
      <xdr:rowOff>133927</xdr:rowOff>
    </xdr:to>
    <xdr:sp macro="" textlink="">
      <xdr:nvSpPr>
        <xdr:cNvPr id="247" name="楕円 246">
          <a:extLst>
            <a:ext uri="{FF2B5EF4-FFF2-40B4-BE49-F238E27FC236}">
              <a16:creationId xmlns:a16="http://schemas.microsoft.com/office/drawing/2014/main" id="{E35C95BC-2755-4EE8-BF2A-7FDD2A563ADF}"/>
            </a:ext>
          </a:extLst>
        </xdr:cNvPr>
        <xdr:cNvSpPr/>
      </xdr:nvSpPr>
      <xdr:spPr>
        <a:xfrm>
          <a:off x="10426700" y="108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55204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89E0B5D-43B6-495F-92D3-C7409F3E00D6}"/>
            </a:ext>
          </a:extLst>
        </xdr:cNvPr>
        <xdr:cNvSpPr txBox="1"/>
      </xdr:nvSpPr>
      <xdr:spPr>
        <a:xfrm>
          <a:off x="10515600" y="1068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35424</xdr:rowOff>
    </xdr:from>
    <xdr:to>
      <xdr:col>50</xdr:col>
      <xdr:colOff>165100</xdr:colOff>
      <xdr:row>63</xdr:row>
      <xdr:rowOff>137024</xdr:rowOff>
    </xdr:to>
    <xdr:sp macro="" textlink="">
      <xdr:nvSpPr>
        <xdr:cNvPr id="249" name="楕円 248">
          <a:extLst>
            <a:ext uri="{FF2B5EF4-FFF2-40B4-BE49-F238E27FC236}">
              <a16:creationId xmlns:a16="http://schemas.microsoft.com/office/drawing/2014/main" id="{7DB99378-1AEE-4A72-A928-8A64DAAC4066}"/>
            </a:ext>
          </a:extLst>
        </xdr:cNvPr>
        <xdr:cNvSpPr/>
      </xdr:nvSpPr>
      <xdr:spPr>
        <a:xfrm>
          <a:off x="9588500" y="108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83127</xdr:rowOff>
    </xdr:from>
    <xdr:to>
      <xdr:col>55</xdr:col>
      <xdr:colOff>0</xdr:colOff>
      <xdr:row>63</xdr:row>
      <xdr:rowOff>86224</xdr:rowOff>
    </xdr:to>
    <xdr:cxnSp macro="">
      <xdr:nvCxnSpPr>
        <xdr:cNvPr id="250" name="直線コネクタ 249">
          <a:extLst>
            <a:ext uri="{FF2B5EF4-FFF2-40B4-BE49-F238E27FC236}">
              <a16:creationId xmlns:a16="http://schemas.microsoft.com/office/drawing/2014/main" id="{4BE5AB03-AB12-430B-9204-E2DE330CE5EA}"/>
            </a:ext>
          </a:extLst>
        </xdr:cNvPr>
        <xdr:cNvCxnSpPr/>
      </xdr:nvCxnSpPr>
      <xdr:spPr>
        <a:xfrm flipV="1">
          <a:off x="9639300" y="10884477"/>
          <a:ext cx="8382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40534</xdr:rowOff>
    </xdr:from>
    <xdr:to>
      <xdr:col>46</xdr:col>
      <xdr:colOff>38100</xdr:colOff>
      <xdr:row>63</xdr:row>
      <xdr:rowOff>142134</xdr:rowOff>
    </xdr:to>
    <xdr:sp macro="" textlink="">
      <xdr:nvSpPr>
        <xdr:cNvPr id="251" name="楕円 250">
          <a:extLst>
            <a:ext uri="{FF2B5EF4-FFF2-40B4-BE49-F238E27FC236}">
              <a16:creationId xmlns:a16="http://schemas.microsoft.com/office/drawing/2014/main" id="{CA1BDE2E-50B7-448A-8DE0-9C4795A0067C}"/>
            </a:ext>
          </a:extLst>
        </xdr:cNvPr>
        <xdr:cNvSpPr/>
      </xdr:nvSpPr>
      <xdr:spPr>
        <a:xfrm>
          <a:off x="8699500" y="108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86224</xdr:rowOff>
    </xdr:from>
    <xdr:to>
      <xdr:col>50</xdr:col>
      <xdr:colOff>114300</xdr:colOff>
      <xdr:row>63</xdr:row>
      <xdr:rowOff>91334</xdr:rowOff>
    </xdr:to>
    <xdr:cxnSp macro="">
      <xdr:nvCxnSpPr>
        <xdr:cNvPr id="252" name="直線コネクタ 251">
          <a:extLst>
            <a:ext uri="{FF2B5EF4-FFF2-40B4-BE49-F238E27FC236}">
              <a16:creationId xmlns:a16="http://schemas.microsoft.com/office/drawing/2014/main" id="{30E68D10-3923-4EDD-B6A2-488EF5720275}"/>
            </a:ext>
          </a:extLst>
        </xdr:cNvPr>
        <xdr:cNvCxnSpPr/>
      </xdr:nvCxnSpPr>
      <xdr:spPr>
        <a:xfrm flipV="1">
          <a:off x="8750300" y="10887574"/>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44141</xdr:rowOff>
    </xdr:from>
    <xdr:to>
      <xdr:col>41</xdr:col>
      <xdr:colOff>101600</xdr:colOff>
      <xdr:row>63</xdr:row>
      <xdr:rowOff>145741</xdr:rowOff>
    </xdr:to>
    <xdr:sp macro="" textlink="">
      <xdr:nvSpPr>
        <xdr:cNvPr id="253" name="楕円 252">
          <a:extLst>
            <a:ext uri="{FF2B5EF4-FFF2-40B4-BE49-F238E27FC236}">
              <a16:creationId xmlns:a16="http://schemas.microsoft.com/office/drawing/2014/main" id="{68C9532D-C2FC-42EB-B21A-05A4154A1A2D}"/>
            </a:ext>
          </a:extLst>
        </xdr:cNvPr>
        <xdr:cNvSpPr/>
      </xdr:nvSpPr>
      <xdr:spPr>
        <a:xfrm>
          <a:off x="7810500" y="108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91334</xdr:rowOff>
    </xdr:from>
    <xdr:to>
      <xdr:col>45</xdr:col>
      <xdr:colOff>177800</xdr:colOff>
      <xdr:row>63</xdr:row>
      <xdr:rowOff>94941</xdr:rowOff>
    </xdr:to>
    <xdr:cxnSp macro="">
      <xdr:nvCxnSpPr>
        <xdr:cNvPr id="254" name="直線コネクタ 253">
          <a:extLst>
            <a:ext uri="{FF2B5EF4-FFF2-40B4-BE49-F238E27FC236}">
              <a16:creationId xmlns:a16="http://schemas.microsoft.com/office/drawing/2014/main" id="{B60BD4CE-29A3-4295-A96E-6B5D58B03EA4}"/>
            </a:ext>
          </a:extLst>
        </xdr:cNvPr>
        <xdr:cNvCxnSpPr/>
      </xdr:nvCxnSpPr>
      <xdr:spPr>
        <a:xfrm flipV="1">
          <a:off x="7861300" y="10892684"/>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48744</xdr:rowOff>
    </xdr:from>
    <xdr:to>
      <xdr:col>36</xdr:col>
      <xdr:colOff>165100</xdr:colOff>
      <xdr:row>63</xdr:row>
      <xdr:rowOff>150344</xdr:rowOff>
    </xdr:to>
    <xdr:sp macro="" textlink="">
      <xdr:nvSpPr>
        <xdr:cNvPr id="255" name="楕円 254">
          <a:extLst>
            <a:ext uri="{FF2B5EF4-FFF2-40B4-BE49-F238E27FC236}">
              <a16:creationId xmlns:a16="http://schemas.microsoft.com/office/drawing/2014/main" id="{51FCF007-641B-4531-9200-1234D311643F}"/>
            </a:ext>
          </a:extLst>
        </xdr:cNvPr>
        <xdr:cNvSpPr/>
      </xdr:nvSpPr>
      <xdr:spPr>
        <a:xfrm>
          <a:off x="6921500" y="108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94941</xdr:rowOff>
    </xdr:from>
    <xdr:to>
      <xdr:col>41</xdr:col>
      <xdr:colOff>50800</xdr:colOff>
      <xdr:row>63</xdr:row>
      <xdr:rowOff>99544</xdr:rowOff>
    </xdr:to>
    <xdr:cxnSp macro="">
      <xdr:nvCxnSpPr>
        <xdr:cNvPr id="256" name="直線コネクタ 255">
          <a:extLst>
            <a:ext uri="{FF2B5EF4-FFF2-40B4-BE49-F238E27FC236}">
              <a16:creationId xmlns:a16="http://schemas.microsoft.com/office/drawing/2014/main" id="{002BCFC7-E5D9-4041-9DE1-7225FD6FF54E}"/>
            </a:ext>
          </a:extLst>
        </xdr:cNvPr>
        <xdr:cNvCxnSpPr/>
      </xdr:nvCxnSpPr>
      <xdr:spPr>
        <a:xfrm flipV="1">
          <a:off x="6972300" y="10896291"/>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2C86D7C0-0B4E-4647-BACA-650EDE2ACE6C}"/>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4F89647-44D6-4E52-B521-DD8FC314A4FB}"/>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BC535FA-D6C9-416E-896F-69E1D59F9238}"/>
            </a:ext>
          </a:extLst>
        </xdr:cNvPr>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5CFEA7D-A5DB-43B7-AFCC-A34C40FEF037}"/>
            </a:ext>
          </a:extLst>
        </xdr:cNvPr>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128151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11C60501-03CF-4E21-A3A2-AB69D7290761}"/>
            </a:ext>
          </a:extLst>
        </xdr:cNvPr>
        <xdr:cNvSpPr txBox="1"/>
      </xdr:nvSpPr>
      <xdr:spPr>
        <a:xfrm>
          <a:off x="9327095" y="1092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133261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68A50AF-D3FC-4257-A460-85DD442B3CE8}"/>
            </a:ext>
          </a:extLst>
        </xdr:cNvPr>
        <xdr:cNvSpPr txBox="1"/>
      </xdr:nvSpPr>
      <xdr:spPr>
        <a:xfrm>
          <a:off x="8450795" y="10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162268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D13217F-BCCB-4C9E-9DA5-94036202C601}"/>
            </a:ext>
          </a:extLst>
        </xdr:cNvPr>
        <xdr:cNvSpPr txBox="1"/>
      </xdr:nvSpPr>
      <xdr:spPr>
        <a:xfrm>
          <a:off x="7561795" y="1062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166871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B4D31F1F-0E06-4253-8AA7-31A3A8DB6870}"/>
            </a:ext>
          </a:extLst>
        </xdr:cNvPr>
        <xdr:cNvSpPr txBox="1"/>
      </xdr:nvSpPr>
      <xdr:spPr>
        <a:xfrm>
          <a:off x="6672795" y="1062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CCC0F4B-A96B-4075-828B-492552CEA3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2AB2AD1-7216-42C8-A8FC-A1439F2DFE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6C01BDB-EB84-4AC7-B7FA-691C6C332C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4D55135-77A2-44C5-BBFC-E76CE2E379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7311516-988C-4195-BDDF-5F81A5326C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6D08E33-2087-43A5-B751-8B18B672D3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318171D-BCF5-4135-A905-922ED833B6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5B91287-72A6-4936-A743-21064783AC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AB2F86F-1C79-4472-BE1A-A61C133B07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EB7E81A-3540-4C39-A3F8-4041EB804F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EB362C2-15E0-4BF1-95A3-58A7682150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6C9A65E1-2B6F-4FED-AB66-547C2036449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3E8A50CF-EC86-4887-85F4-8C119C77C0D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24277B27-ABDE-4518-92AB-1C2809B175C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8575EA31-961E-458F-A806-E811D578505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F7433193-292A-4586-AE08-A68BD1E2EB5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29D612D4-E68B-4506-B5AA-D70AB5D800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9A3E23E-6FB1-40C4-8AE0-FB269C4BAA2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D5F86453-B6DC-4E88-85BE-B7F973EAFE7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B4A2DC8-E296-45F2-9355-E5430C49334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D51B919-2E33-4BB0-925A-E4FEE2BCAEC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A9485E6-33D8-46C4-B32A-2FD663D67C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75760D2-5783-496B-96CC-17A8DD8637D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61C8836-3B10-4260-9FF2-63D048DFA9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944BD57D-DB84-4F86-8B51-5A3A3FE018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416B7421-03E6-47E8-8BE4-68CD51422AD9}"/>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B987A808-2BCA-47D0-A34E-4E76BBF2B86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54BB4CEB-1B27-493D-890A-34662814E5F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36427440-0F87-40C9-BE69-9E4EACA368C9}"/>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D7B81B88-75A5-41D3-98D4-B82CEB5686F8}"/>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51CDB63-6BC4-401D-B74F-A3A7928B7FE5}"/>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2AC4B411-3ABC-47C1-A32E-BA8C6834E117}"/>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33DE1F8B-F624-4E6E-AEE0-8FD4DCF822DB}"/>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DCC1230-621F-4B59-A701-C68F35054F9E}"/>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6D02836A-0D2E-49FB-9DD8-68445E3B5CB5}"/>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2E4E49C-824F-4A8D-97AB-FB4F665B1428}"/>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296FC0-C837-4A77-8B3D-F8FC5DB390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C389E46-D288-4832-99A3-75E0F94291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54F56DF-665A-4123-8D5D-F440B1A7D0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A6D9A20-C796-4129-B7C5-7749A1AF04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3E6903B-63E4-42FA-8420-83F5C9EEAB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6" name="楕円 305">
          <a:extLst>
            <a:ext uri="{FF2B5EF4-FFF2-40B4-BE49-F238E27FC236}">
              <a16:creationId xmlns:a16="http://schemas.microsoft.com/office/drawing/2014/main" id="{FE855EB9-15CB-464E-870E-9F52B215108E}"/>
            </a:ext>
          </a:extLst>
        </xdr:cNvPr>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7BED44D8-86FA-4DA9-A63F-746BCABDE2F0}"/>
            </a:ext>
          </a:extLst>
        </xdr:cNvPr>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57513</xdr:rowOff>
    </xdr:from>
    <xdr:to>
      <xdr:col>20</xdr:col>
      <xdr:colOff>38100</xdr:colOff>
      <xdr:row>84</xdr:row>
      <xdr:rowOff>159113</xdr:rowOff>
    </xdr:to>
    <xdr:sp macro="" textlink="">
      <xdr:nvSpPr>
        <xdr:cNvPr id="308" name="楕円 307">
          <a:extLst>
            <a:ext uri="{FF2B5EF4-FFF2-40B4-BE49-F238E27FC236}">
              <a16:creationId xmlns:a16="http://schemas.microsoft.com/office/drawing/2014/main" id="{6AF59131-B211-4F0F-8829-C6CACDCC9CDF}"/>
            </a:ext>
          </a:extLst>
        </xdr:cNvPr>
        <xdr:cNvSpPr/>
      </xdr:nvSpPr>
      <xdr:spPr>
        <a:xfrm>
          <a:off x="3746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108313</xdr:rowOff>
    </xdr:from>
    <xdr:to>
      <xdr:col>24</xdr:col>
      <xdr:colOff>63500</xdr:colOff>
      <xdr:row>84</xdr:row>
      <xdr:rowOff>118111</xdr:rowOff>
    </xdr:to>
    <xdr:cxnSp macro="">
      <xdr:nvCxnSpPr>
        <xdr:cNvPr id="309" name="直線コネクタ 308">
          <a:extLst>
            <a:ext uri="{FF2B5EF4-FFF2-40B4-BE49-F238E27FC236}">
              <a16:creationId xmlns:a16="http://schemas.microsoft.com/office/drawing/2014/main" id="{FD72FD1A-0C8F-4F8A-B0F3-C12152180149}"/>
            </a:ext>
          </a:extLst>
        </xdr:cNvPr>
        <xdr:cNvCxnSpPr/>
      </xdr:nvCxnSpPr>
      <xdr:spPr>
        <a:xfrm>
          <a:off x="3797300" y="1451011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26488</xdr:rowOff>
    </xdr:from>
    <xdr:to>
      <xdr:col>15</xdr:col>
      <xdr:colOff>101600</xdr:colOff>
      <xdr:row>84</xdr:row>
      <xdr:rowOff>128088</xdr:rowOff>
    </xdr:to>
    <xdr:sp macro="" textlink="">
      <xdr:nvSpPr>
        <xdr:cNvPr id="310" name="楕円 309">
          <a:extLst>
            <a:ext uri="{FF2B5EF4-FFF2-40B4-BE49-F238E27FC236}">
              <a16:creationId xmlns:a16="http://schemas.microsoft.com/office/drawing/2014/main" id="{3DC7C8FC-4C5D-4209-AC55-FC641A7769ED}"/>
            </a:ext>
          </a:extLst>
        </xdr:cNvPr>
        <xdr:cNvSpPr/>
      </xdr:nvSpPr>
      <xdr:spPr>
        <a:xfrm>
          <a:off x="2857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77288</xdr:rowOff>
    </xdr:from>
    <xdr:to>
      <xdr:col>19</xdr:col>
      <xdr:colOff>177800</xdr:colOff>
      <xdr:row>84</xdr:row>
      <xdr:rowOff>108313</xdr:rowOff>
    </xdr:to>
    <xdr:cxnSp macro="">
      <xdr:nvCxnSpPr>
        <xdr:cNvPr id="311" name="直線コネクタ 310">
          <a:extLst>
            <a:ext uri="{FF2B5EF4-FFF2-40B4-BE49-F238E27FC236}">
              <a16:creationId xmlns:a16="http://schemas.microsoft.com/office/drawing/2014/main" id="{B7AD51AF-241D-48BF-9B09-5FC2DA1FB642}"/>
            </a:ext>
          </a:extLst>
        </xdr:cNvPr>
        <xdr:cNvCxnSpPr/>
      </xdr:nvCxnSpPr>
      <xdr:spPr>
        <a:xfrm>
          <a:off x="2908300" y="144790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26488</xdr:rowOff>
    </xdr:from>
    <xdr:to>
      <xdr:col>10</xdr:col>
      <xdr:colOff>165100</xdr:colOff>
      <xdr:row>84</xdr:row>
      <xdr:rowOff>128088</xdr:rowOff>
    </xdr:to>
    <xdr:sp macro="" textlink="">
      <xdr:nvSpPr>
        <xdr:cNvPr id="312" name="楕円 311">
          <a:extLst>
            <a:ext uri="{FF2B5EF4-FFF2-40B4-BE49-F238E27FC236}">
              <a16:creationId xmlns:a16="http://schemas.microsoft.com/office/drawing/2014/main" id="{18C7E293-265B-44FF-9834-E8056EB5B129}"/>
            </a:ext>
          </a:extLst>
        </xdr:cNvPr>
        <xdr:cNvSpPr/>
      </xdr:nvSpPr>
      <xdr:spPr>
        <a:xfrm>
          <a:off x="1968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77288</xdr:rowOff>
    </xdr:from>
    <xdr:to>
      <xdr:col>15</xdr:col>
      <xdr:colOff>50800</xdr:colOff>
      <xdr:row>84</xdr:row>
      <xdr:rowOff>77288</xdr:rowOff>
    </xdr:to>
    <xdr:cxnSp macro="">
      <xdr:nvCxnSpPr>
        <xdr:cNvPr id="313" name="直線コネクタ 312">
          <a:extLst>
            <a:ext uri="{FF2B5EF4-FFF2-40B4-BE49-F238E27FC236}">
              <a16:creationId xmlns:a16="http://schemas.microsoft.com/office/drawing/2014/main" id="{90A492E3-0FEE-4FA4-8107-21C27E290EB9}"/>
            </a:ext>
          </a:extLst>
        </xdr:cNvPr>
        <xdr:cNvCxnSpPr/>
      </xdr:nvCxnSpPr>
      <xdr:spPr>
        <a:xfrm>
          <a:off x="2019300" y="1447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150586</xdr:rowOff>
    </xdr:from>
    <xdr:to>
      <xdr:col>6</xdr:col>
      <xdr:colOff>38100</xdr:colOff>
      <xdr:row>84</xdr:row>
      <xdr:rowOff>80736</xdr:rowOff>
    </xdr:to>
    <xdr:sp macro="" textlink="">
      <xdr:nvSpPr>
        <xdr:cNvPr id="314" name="楕円 313">
          <a:extLst>
            <a:ext uri="{FF2B5EF4-FFF2-40B4-BE49-F238E27FC236}">
              <a16:creationId xmlns:a16="http://schemas.microsoft.com/office/drawing/2014/main" id="{732D4AB8-0DE3-4D20-B0DD-74447CAFE55F}"/>
            </a:ext>
          </a:extLst>
        </xdr:cNvPr>
        <xdr:cNvSpPr/>
      </xdr:nvSpPr>
      <xdr:spPr>
        <a:xfrm>
          <a:off x="1079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29936</xdr:rowOff>
    </xdr:from>
    <xdr:to>
      <xdr:col>10</xdr:col>
      <xdr:colOff>114300</xdr:colOff>
      <xdr:row>84</xdr:row>
      <xdr:rowOff>77288</xdr:rowOff>
    </xdr:to>
    <xdr:cxnSp macro="">
      <xdr:nvCxnSpPr>
        <xdr:cNvPr id="315" name="直線コネクタ 314">
          <a:extLst>
            <a:ext uri="{FF2B5EF4-FFF2-40B4-BE49-F238E27FC236}">
              <a16:creationId xmlns:a16="http://schemas.microsoft.com/office/drawing/2014/main" id="{32E637F8-CCDD-43EE-B870-1DE5AD9ED68E}"/>
            </a:ext>
          </a:extLst>
        </xdr:cNvPr>
        <xdr:cNvCxnSpPr/>
      </xdr:nvCxnSpPr>
      <xdr:spPr>
        <a:xfrm>
          <a:off x="1130300" y="144317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B9651A01-1579-4771-8DAF-B416A2500725}"/>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D081F232-AC02-46A1-BC85-6A2789D5C31D}"/>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1E017039-5D7E-4E51-81D9-62CF5CC19F8B}"/>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415EABAD-FCA3-47F3-8020-13A6F4AD3948}"/>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150240</xdr:rowOff>
    </xdr:from>
    <xdr:ext cx="405111" cy="259045"/>
    <xdr:sp macro="" textlink="">
      <xdr:nvSpPr>
        <xdr:cNvPr id="320" name="n_1mainValue【公営住宅】&#10;有形固定資産減価償却率">
          <a:extLst>
            <a:ext uri="{FF2B5EF4-FFF2-40B4-BE49-F238E27FC236}">
              <a16:creationId xmlns:a16="http://schemas.microsoft.com/office/drawing/2014/main" id="{8E0D6B2D-B056-40DA-8B74-1881695CEB1D}"/>
            </a:ext>
          </a:extLst>
        </xdr:cNvPr>
        <xdr:cNvSpPr txBox="1"/>
      </xdr:nvSpPr>
      <xdr:spPr>
        <a:xfrm>
          <a:off x="35820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119215</xdr:rowOff>
    </xdr:from>
    <xdr:ext cx="405111" cy="259045"/>
    <xdr:sp macro="" textlink="">
      <xdr:nvSpPr>
        <xdr:cNvPr id="321" name="n_2mainValue【公営住宅】&#10;有形固定資産減価償却率">
          <a:extLst>
            <a:ext uri="{FF2B5EF4-FFF2-40B4-BE49-F238E27FC236}">
              <a16:creationId xmlns:a16="http://schemas.microsoft.com/office/drawing/2014/main" id="{83AD3553-EEAE-4C31-ACCC-64C5BA7C6E24}"/>
            </a:ext>
          </a:extLst>
        </xdr:cNvPr>
        <xdr:cNvSpPr txBox="1"/>
      </xdr:nvSpPr>
      <xdr:spPr>
        <a:xfrm>
          <a:off x="2705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119215</xdr:rowOff>
    </xdr:from>
    <xdr:ext cx="405111" cy="259045"/>
    <xdr:sp macro="" textlink="">
      <xdr:nvSpPr>
        <xdr:cNvPr id="322" name="n_3mainValue【公営住宅】&#10;有形固定資産減価償却率">
          <a:extLst>
            <a:ext uri="{FF2B5EF4-FFF2-40B4-BE49-F238E27FC236}">
              <a16:creationId xmlns:a16="http://schemas.microsoft.com/office/drawing/2014/main" id="{64B45A8D-38C8-4787-8BE2-41D58A4CDFF5}"/>
            </a:ext>
          </a:extLst>
        </xdr:cNvPr>
        <xdr:cNvSpPr txBox="1"/>
      </xdr:nvSpPr>
      <xdr:spPr>
        <a:xfrm>
          <a:off x="1816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71863</xdr:rowOff>
    </xdr:from>
    <xdr:ext cx="405111" cy="259045"/>
    <xdr:sp macro="" textlink="">
      <xdr:nvSpPr>
        <xdr:cNvPr id="323" name="n_4mainValue【公営住宅】&#10;有形固定資産減価償却率">
          <a:extLst>
            <a:ext uri="{FF2B5EF4-FFF2-40B4-BE49-F238E27FC236}">
              <a16:creationId xmlns:a16="http://schemas.microsoft.com/office/drawing/2014/main" id="{E1494D32-0691-4752-965B-6CD2379C9ECC}"/>
            </a:ext>
          </a:extLst>
        </xdr:cNvPr>
        <xdr:cNvSpPr txBox="1"/>
      </xdr:nvSpPr>
      <xdr:spPr>
        <a:xfrm>
          <a:off x="927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3C8186A-EB97-433F-9DE4-7603032312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6CB503D-BA3D-4634-B787-65AF6534D41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F2A959C-C44D-43EF-9552-DB97676D00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A5CE657-A44B-4560-8A62-560D20FF0D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A0D2A67-02E6-4991-B3D5-285188A3CB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A60C73E-4543-4EF0-8C15-6F0BCD3044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07ED9DF-46A1-4C92-BE6B-9E8C3D05698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EE86914-61CD-4A2A-AA25-A0F0EBC1FE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6D17AC7-008C-4896-B430-D38D4D5BB9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7FA9906-7D55-4151-A427-A5EDB1DE88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637DDDC7-DFEA-44C0-BDE5-AF10BD5061B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9AFBFCA8-3C89-4064-88D1-139B49F5D1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A19F13F-4AC7-4C84-A7A8-8053B369EA4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B434479-2DF6-4A95-8A41-6FCDB38400E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115AA2FC-C842-4D5C-A1B8-471A54DC7B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DDEB2459-E816-4050-A646-CF949CA9C8D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919FBBCE-3694-4BF0-8704-B969F61AD0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B89F47EC-4ECA-4C0A-AC85-368B6AA813A1}"/>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7CD38D65-1E3D-4B2E-8089-426C6F9D17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76C43FF2-09BB-4D91-BBF2-9551FDBB00B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4014E99-BE2F-43DF-BB07-28264E0260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93E3B87D-0A71-4FF0-A91C-4C1CDFD237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44A4EAE-511C-4411-AC81-B747E83C4F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D5081BF2-0C5A-4085-B5C1-CCD7D8D57208}"/>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7162BD61-4711-4B21-A8BE-802EB191BACF}"/>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B6B5192C-72C3-4330-856F-BE0C1CE2246A}"/>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6D2BA3A7-FBB9-4B1D-9BB2-D8C6AB538273}"/>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B2A715A2-FE9C-4B19-9844-0991AE85400A}"/>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762E36B7-7676-41A1-9FDE-C3568B3FA550}"/>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1D4B0964-4D64-4313-9A06-6ED8B95B2452}"/>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304B8F06-C45E-4C70-8DFD-5FCA8E82EC03}"/>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76D9B28D-055B-4718-86CE-FC3986006C9A}"/>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46F7F56E-3D28-433D-9D8B-95F3E03A0F35}"/>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7786A37E-D819-483E-BD2D-1394FD2CDC91}"/>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8A8B6EE-4DDE-4EC1-9E36-0763CA4F77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D4FE128-9850-4A88-ADB0-A61CA0097C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E367D71-DB6F-4C52-8ADB-B063FE9DDD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2074CE8-1C9C-41F3-86CE-562F952FBD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F903484-F15B-4742-AFD4-7D2C437E25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118287</xdr:rowOff>
    </xdr:from>
    <xdr:to>
      <xdr:col>55</xdr:col>
      <xdr:colOff>50800</xdr:colOff>
      <xdr:row>85</xdr:row>
      <xdr:rowOff>48437</xdr:rowOff>
    </xdr:to>
    <xdr:sp macro="" textlink="">
      <xdr:nvSpPr>
        <xdr:cNvPr id="363" name="楕円 362">
          <a:extLst>
            <a:ext uri="{FF2B5EF4-FFF2-40B4-BE49-F238E27FC236}">
              <a16:creationId xmlns:a16="http://schemas.microsoft.com/office/drawing/2014/main" id="{6D3856DF-E613-4716-B776-AF3892F0CC5A}"/>
            </a:ext>
          </a:extLst>
        </xdr:cNvPr>
        <xdr:cNvSpPr/>
      </xdr:nvSpPr>
      <xdr:spPr>
        <a:xfrm>
          <a:off x="10426700" y="14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141164</xdr:rowOff>
    </xdr:from>
    <xdr:ext cx="469744" cy="259045"/>
    <xdr:sp macro="" textlink="">
      <xdr:nvSpPr>
        <xdr:cNvPr id="364" name="【公営住宅】&#10;一人当たり面積該当値テキスト">
          <a:extLst>
            <a:ext uri="{FF2B5EF4-FFF2-40B4-BE49-F238E27FC236}">
              <a16:creationId xmlns:a16="http://schemas.microsoft.com/office/drawing/2014/main" id="{9659AD93-6C16-4A29-BAB9-9CFB0095A881}"/>
            </a:ext>
          </a:extLst>
        </xdr:cNvPr>
        <xdr:cNvSpPr txBox="1"/>
      </xdr:nvSpPr>
      <xdr:spPr>
        <a:xfrm>
          <a:off x="10515600" y="1437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123698</xdr:rowOff>
    </xdr:from>
    <xdr:to>
      <xdr:col>50</xdr:col>
      <xdr:colOff>165100</xdr:colOff>
      <xdr:row>85</xdr:row>
      <xdr:rowOff>53848</xdr:rowOff>
    </xdr:to>
    <xdr:sp macro="" textlink="">
      <xdr:nvSpPr>
        <xdr:cNvPr id="365" name="楕円 364">
          <a:extLst>
            <a:ext uri="{FF2B5EF4-FFF2-40B4-BE49-F238E27FC236}">
              <a16:creationId xmlns:a16="http://schemas.microsoft.com/office/drawing/2014/main" id="{E020C3CD-72A2-4BBF-B4B2-4E906E979273}"/>
            </a:ext>
          </a:extLst>
        </xdr:cNvPr>
        <xdr:cNvSpPr/>
      </xdr:nvSpPr>
      <xdr:spPr>
        <a:xfrm>
          <a:off x="9588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169087</xdr:rowOff>
    </xdr:from>
    <xdr:to>
      <xdr:col>55</xdr:col>
      <xdr:colOff>0</xdr:colOff>
      <xdr:row>85</xdr:row>
      <xdr:rowOff>3048</xdr:rowOff>
    </xdr:to>
    <xdr:cxnSp macro="">
      <xdr:nvCxnSpPr>
        <xdr:cNvPr id="366" name="直線コネクタ 365">
          <a:extLst>
            <a:ext uri="{FF2B5EF4-FFF2-40B4-BE49-F238E27FC236}">
              <a16:creationId xmlns:a16="http://schemas.microsoft.com/office/drawing/2014/main" id="{30B74801-DAA6-4B7D-8DFF-A471429C10A7}"/>
            </a:ext>
          </a:extLst>
        </xdr:cNvPr>
        <xdr:cNvCxnSpPr/>
      </xdr:nvCxnSpPr>
      <xdr:spPr>
        <a:xfrm flipV="1">
          <a:off x="9639300" y="14570887"/>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136576</xdr:rowOff>
    </xdr:from>
    <xdr:to>
      <xdr:col>46</xdr:col>
      <xdr:colOff>38100</xdr:colOff>
      <xdr:row>85</xdr:row>
      <xdr:rowOff>66726</xdr:rowOff>
    </xdr:to>
    <xdr:sp macro="" textlink="">
      <xdr:nvSpPr>
        <xdr:cNvPr id="367" name="楕円 366">
          <a:extLst>
            <a:ext uri="{FF2B5EF4-FFF2-40B4-BE49-F238E27FC236}">
              <a16:creationId xmlns:a16="http://schemas.microsoft.com/office/drawing/2014/main" id="{40909913-0CAF-4125-8125-2AFA14C66BC3}"/>
            </a:ext>
          </a:extLst>
        </xdr:cNvPr>
        <xdr:cNvSpPr/>
      </xdr:nvSpPr>
      <xdr:spPr>
        <a:xfrm>
          <a:off x="8699500" y="145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xdr:rowOff>
    </xdr:from>
    <xdr:to>
      <xdr:col>50</xdr:col>
      <xdr:colOff>114300</xdr:colOff>
      <xdr:row>85</xdr:row>
      <xdr:rowOff>15926</xdr:rowOff>
    </xdr:to>
    <xdr:cxnSp macro="">
      <xdr:nvCxnSpPr>
        <xdr:cNvPr id="368" name="直線コネクタ 367">
          <a:extLst>
            <a:ext uri="{FF2B5EF4-FFF2-40B4-BE49-F238E27FC236}">
              <a16:creationId xmlns:a16="http://schemas.microsoft.com/office/drawing/2014/main" id="{EF88DDF0-482A-4927-A59C-E0A82E6931B0}"/>
            </a:ext>
          </a:extLst>
        </xdr:cNvPr>
        <xdr:cNvCxnSpPr/>
      </xdr:nvCxnSpPr>
      <xdr:spPr>
        <a:xfrm flipV="1">
          <a:off x="8750300" y="14576298"/>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69" name="楕円 368">
          <a:extLst>
            <a:ext uri="{FF2B5EF4-FFF2-40B4-BE49-F238E27FC236}">
              <a16:creationId xmlns:a16="http://schemas.microsoft.com/office/drawing/2014/main" id="{F8D44666-B674-417E-9243-19B497A46387}"/>
            </a:ext>
          </a:extLst>
        </xdr:cNvPr>
        <xdr:cNvSpPr/>
      </xdr:nvSpPr>
      <xdr:spPr>
        <a:xfrm>
          <a:off x="781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15926</xdr:rowOff>
    </xdr:from>
    <xdr:to>
      <xdr:col>45</xdr:col>
      <xdr:colOff>177800</xdr:colOff>
      <xdr:row>85</xdr:row>
      <xdr:rowOff>22098</xdr:rowOff>
    </xdr:to>
    <xdr:cxnSp macro="">
      <xdr:nvCxnSpPr>
        <xdr:cNvPr id="370" name="直線コネクタ 369">
          <a:extLst>
            <a:ext uri="{FF2B5EF4-FFF2-40B4-BE49-F238E27FC236}">
              <a16:creationId xmlns:a16="http://schemas.microsoft.com/office/drawing/2014/main" id="{2DFD82C6-BBA4-4D77-A36B-122045C7E2BF}"/>
            </a:ext>
          </a:extLst>
        </xdr:cNvPr>
        <xdr:cNvCxnSpPr/>
      </xdr:nvCxnSpPr>
      <xdr:spPr>
        <a:xfrm flipV="1">
          <a:off x="7861300" y="1458917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135128</xdr:rowOff>
    </xdr:from>
    <xdr:to>
      <xdr:col>36</xdr:col>
      <xdr:colOff>165100</xdr:colOff>
      <xdr:row>85</xdr:row>
      <xdr:rowOff>65278</xdr:rowOff>
    </xdr:to>
    <xdr:sp macro="" textlink="">
      <xdr:nvSpPr>
        <xdr:cNvPr id="371" name="楕円 370">
          <a:extLst>
            <a:ext uri="{FF2B5EF4-FFF2-40B4-BE49-F238E27FC236}">
              <a16:creationId xmlns:a16="http://schemas.microsoft.com/office/drawing/2014/main" id="{291FA44B-0A6B-4FBA-BA73-431B92E56E47}"/>
            </a:ext>
          </a:extLst>
        </xdr:cNvPr>
        <xdr:cNvSpPr/>
      </xdr:nvSpPr>
      <xdr:spPr>
        <a:xfrm>
          <a:off x="6921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xdr:rowOff>
    </xdr:from>
    <xdr:to>
      <xdr:col>41</xdr:col>
      <xdr:colOff>50800</xdr:colOff>
      <xdr:row>85</xdr:row>
      <xdr:rowOff>22098</xdr:rowOff>
    </xdr:to>
    <xdr:cxnSp macro="">
      <xdr:nvCxnSpPr>
        <xdr:cNvPr id="372" name="直線コネクタ 371">
          <a:extLst>
            <a:ext uri="{FF2B5EF4-FFF2-40B4-BE49-F238E27FC236}">
              <a16:creationId xmlns:a16="http://schemas.microsoft.com/office/drawing/2014/main" id="{8F60CE3B-8856-482E-A487-05BA9BD95014}"/>
            </a:ext>
          </a:extLst>
        </xdr:cNvPr>
        <xdr:cNvCxnSpPr/>
      </xdr:nvCxnSpPr>
      <xdr:spPr>
        <a:xfrm>
          <a:off x="6972300" y="1458772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a:extLst>
            <a:ext uri="{FF2B5EF4-FFF2-40B4-BE49-F238E27FC236}">
              <a16:creationId xmlns:a16="http://schemas.microsoft.com/office/drawing/2014/main" id="{D1747421-A107-4C15-A8C5-49623544D681}"/>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74" name="n_2aveValue【公営住宅】&#10;一人当たり面積">
          <a:extLst>
            <a:ext uri="{FF2B5EF4-FFF2-40B4-BE49-F238E27FC236}">
              <a16:creationId xmlns:a16="http://schemas.microsoft.com/office/drawing/2014/main" id="{2729BACF-C9F5-409C-A0B4-2591635F4750}"/>
            </a:ext>
          </a:extLst>
        </xdr:cNvPr>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a:extLst>
            <a:ext uri="{FF2B5EF4-FFF2-40B4-BE49-F238E27FC236}">
              <a16:creationId xmlns:a16="http://schemas.microsoft.com/office/drawing/2014/main" id="{AB7E7ED3-8651-43B4-85C5-F39FDD6A08B5}"/>
            </a:ext>
          </a:extLst>
        </xdr:cNvPr>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a:extLst>
            <a:ext uri="{FF2B5EF4-FFF2-40B4-BE49-F238E27FC236}">
              <a16:creationId xmlns:a16="http://schemas.microsoft.com/office/drawing/2014/main" id="{C3CFFF12-7233-4E0B-AC8F-8F48E5F835C5}"/>
            </a:ext>
          </a:extLst>
        </xdr:cNvPr>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70375</xdr:rowOff>
    </xdr:from>
    <xdr:ext cx="469744" cy="259045"/>
    <xdr:sp macro="" textlink="">
      <xdr:nvSpPr>
        <xdr:cNvPr id="377" name="n_1mainValue【公営住宅】&#10;一人当たり面積">
          <a:extLst>
            <a:ext uri="{FF2B5EF4-FFF2-40B4-BE49-F238E27FC236}">
              <a16:creationId xmlns:a16="http://schemas.microsoft.com/office/drawing/2014/main" id="{93F2C244-0211-4EB0-B440-5FA38D1EE9B5}"/>
            </a:ext>
          </a:extLst>
        </xdr:cNvPr>
        <xdr:cNvSpPr txBox="1"/>
      </xdr:nvSpPr>
      <xdr:spPr>
        <a:xfrm>
          <a:off x="93917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83253</xdr:rowOff>
    </xdr:from>
    <xdr:ext cx="469744" cy="259045"/>
    <xdr:sp macro="" textlink="">
      <xdr:nvSpPr>
        <xdr:cNvPr id="378" name="n_2mainValue【公営住宅】&#10;一人当たり面積">
          <a:extLst>
            <a:ext uri="{FF2B5EF4-FFF2-40B4-BE49-F238E27FC236}">
              <a16:creationId xmlns:a16="http://schemas.microsoft.com/office/drawing/2014/main" id="{1D529E95-118B-41D2-8DE6-846E30737835}"/>
            </a:ext>
          </a:extLst>
        </xdr:cNvPr>
        <xdr:cNvSpPr txBox="1"/>
      </xdr:nvSpPr>
      <xdr:spPr>
        <a:xfrm>
          <a:off x="8515427" y="1431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79" name="n_3mainValue【公営住宅】&#10;一人当たり面積">
          <a:extLst>
            <a:ext uri="{FF2B5EF4-FFF2-40B4-BE49-F238E27FC236}">
              <a16:creationId xmlns:a16="http://schemas.microsoft.com/office/drawing/2014/main" id="{D32EB931-2EE2-496D-9D40-A93EA5ED32CE}"/>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81805</xdr:rowOff>
    </xdr:from>
    <xdr:ext cx="469744" cy="259045"/>
    <xdr:sp macro="" textlink="">
      <xdr:nvSpPr>
        <xdr:cNvPr id="380" name="n_4mainValue【公営住宅】&#10;一人当たり面積">
          <a:extLst>
            <a:ext uri="{FF2B5EF4-FFF2-40B4-BE49-F238E27FC236}">
              <a16:creationId xmlns:a16="http://schemas.microsoft.com/office/drawing/2014/main" id="{DDF60A8F-86F1-4672-9468-BB30402D6FCF}"/>
            </a:ext>
          </a:extLst>
        </xdr:cNvPr>
        <xdr:cNvSpPr txBox="1"/>
      </xdr:nvSpPr>
      <xdr:spPr>
        <a:xfrm>
          <a:off x="6737427" y="1431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7BB75902-63A8-46D9-8A62-F8EC8899B8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5EA73E04-8D76-4EED-9340-80342C4130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3AEEB5ED-8E3A-4E8D-B899-46DBF0EF57E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ED6D352-AB07-4079-8AC6-8F70A0D415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9878578-CF7B-417D-82BA-952138400E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9063A123-D544-4645-9DA9-7577280FAF8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9A09752-A832-45BC-9C46-55F9DD5FFE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1B3507F-49F9-4A33-B600-0EF86A2A16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B82E088-B1DA-4526-97F7-C1DA6A0B9B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251A820-ACDF-48DC-A4A6-DE8211886B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34CC941-CE21-4F74-A8DB-04956B51DE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50D6BDC-0DDA-41EC-AA94-BE47EFD34B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F1D2D5E-ADBC-4EF3-8A42-D6BC1C0AFA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DDF7D75-4A66-4619-A9F9-EB82195205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DA3701F-80AB-4075-9963-A34487F2CD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E7AFF1AF-AC93-46C4-AD05-60BC14F4907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3A695750-7615-432A-8AD5-D259C02587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F5B4D4B-2AA3-4316-9849-CB3902B272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F8AAC7E-DCE5-49B9-AB0D-ADB578B88F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BE1C78C-364B-488F-B58A-64531C3E35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8F2A54A9-AE6B-47C6-A808-A0D32FAFF2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57CD604-CB98-4A59-AEB4-EC184578BA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F03E336-D569-491D-B80B-5EABBCA64C8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D76F7843-11B2-419B-B7E1-122A44BCC3B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EBDF9AB-3DF4-44B0-B81E-F8EDA0394B5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7A3370A-5447-421D-BA6F-7B75965DF7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D6DD559-1EDE-4077-8598-746618DF89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2E7830E6-B45E-420D-87D6-1E55A87CAD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B1732338-BC13-4526-9B27-9AE1A3624AE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22FAC32C-4AA7-4A8C-9733-AAA9490B40B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DD130E98-609A-432D-ADE6-A1F982702ED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CF90B2D3-6506-4CA7-8F59-E7BA25A568C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B0EB7A40-F972-459D-AC5F-D0897AECD0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2DDA894-78A5-4B0F-9CF9-A7867BAD33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F2D400C6-DB04-4E83-A8F7-7024CE2051D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C461EAE7-5C67-4FAF-8399-0C0559A45E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C26B07EF-2B8D-466D-8026-74C25AC6162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3CDDB65-EA3A-45DB-B6A7-7C8C17C9124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111A9982-4984-4772-9E0C-E79A1C553DC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334BDF7-A462-4768-BCC1-CBE90341CA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FF6F13E9-3582-4F80-8ECC-1B5D44FB30E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AD461236-C4C8-4284-802D-4EE360B51213}"/>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18EC4B81-42DA-4C19-8D5E-6EB7AF29B69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F370D8D-791C-4461-B201-81DFBB5CFB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DCE976BD-5825-4F82-9C99-DC3DACF17C63}"/>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1FC7B7EC-5E9A-4CFD-8D1A-C75FEC779125}"/>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8C99DD4B-2736-44BD-AE88-74C315CD1BB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7D4B1C35-97A1-4A96-8CEF-2B99A749445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5F30D0D0-FBA9-4B9B-9257-040F9C1BB582}"/>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2F8218A0-A97E-426B-96C6-D047C053475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F27B46D2-E8D8-45F8-A58D-7B2632BBFEB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6DA41676-1F69-48C0-AC0F-B206877ED799}"/>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3DDCAF4-C175-40AB-AD56-7C2180E7E7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6050B8B-2313-4CCC-AC97-2334950CD53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FB43572-2931-4566-AD6C-11F5720EA7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AC5B009-1C47-49AD-B777-6AB9DD4EE7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81F1836E-59FA-4F85-8DF4-1234DA40E8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43362</xdr:rowOff>
    </xdr:from>
    <xdr:to>
      <xdr:col>85</xdr:col>
      <xdr:colOff>177800</xdr:colOff>
      <xdr:row>39</xdr:row>
      <xdr:rowOff>144962</xdr:rowOff>
    </xdr:to>
    <xdr:sp macro="" textlink="">
      <xdr:nvSpPr>
        <xdr:cNvPr id="438" name="楕円 437">
          <a:extLst>
            <a:ext uri="{FF2B5EF4-FFF2-40B4-BE49-F238E27FC236}">
              <a16:creationId xmlns:a16="http://schemas.microsoft.com/office/drawing/2014/main" id="{861E4446-B3D7-4F77-B885-652FAA9D6AAD}"/>
            </a:ext>
          </a:extLst>
        </xdr:cNvPr>
        <xdr:cNvSpPr/>
      </xdr:nvSpPr>
      <xdr:spPr>
        <a:xfrm>
          <a:off x="16268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21789</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5E8E222C-47BA-427E-8A38-65F529E73E0F}"/>
            </a:ext>
          </a:extLst>
        </xdr:cNvPr>
        <xdr:cNvSpPr txBox="1"/>
      </xdr:nvSpPr>
      <xdr:spPr>
        <a:xfrm>
          <a:off x="16357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40" name="楕円 439">
          <a:extLst>
            <a:ext uri="{FF2B5EF4-FFF2-40B4-BE49-F238E27FC236}">
              <a16:creationId xmlns:a16="http://schemas.microsoft.com/office/drawing/2014/main" id="{8B86D97B-7E0D-4096-9DAD-DF843672574A}"/>
            </a:ext>
          </a:extLst>
        </xdr:cNvPr>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94162</xdr:rowOff>
    </xdr:to>
    <xdr:cxnSp macro="">
      <xdr:nvCxnSpPr>
        <xdr:cNvPr id="441" name="直線コネクタ 440">
          <a:extLst>
            <a:ext uri="{FF2B5EF4-FFF2-40B4-BE49-F238E27FC236}">
              <a16:creationId xmlns:a16="http://schemas.microsoft.com/office/drawing/2014/main" id="{9E2AEDF2-6626-4913-81D7-CCA0362EC4E5}"/>
            </a:ext>
          </a:extLst>
        </xdr:cNvPr>
        <xdr:cNvCxnSpPr/>
      </xdr:nvCxnSpPr>
      <xdr:spPr>
        <a:xfrm>
          <a:off x="15481300" y="672029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442" name="楕円 441">
          <a:extLst>
            <a:ext uri="{FF2B5EF4-FFF2-40B4-BE49-F238E27FC236}">
              <a16:creationId xmlns:a16="http://schemas.microsoft.com/office/drawing/2014/main" id="{969E5EDE-69AB-4701-8F92-6F5105BD2153}"/>
            </a:ext>
          </a:extLst>
        </xdr:cNvPr>
        <xdr:cNvSpPr/>
      </xdr:nvSpPr>
      <xdr:spPr>
        <a:xfrm>
          <a:off x="14541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40</xdr:row>
      <xdr:rowOff>12519</xdr:rowOff>
    </xdr:to>
    <xdr:cxnSp macro="">
      <xdr:nvCxnSpPr>
        <xdr:cNvPr id="443" name="直線コネクタ 442">
          <a:extLst>
            <a:ext uri="{FF2B5EF4-FFF2-40B4-BE49-F238E27FC236}">
              <a16:creationId xmlns:a16="http://schemas.microsoft.com/office/drawing/2014/main" id="{CA028310-B2E7-4D4C-9C94-297968A9079F}"/>
            </a:ext>
          </a:extLst>
        </xdr:cNvPr>
        <xdr:cNvCxnSpPr/>
      </xdr:nvCxnSpPr>
      <xdr:spPr>
        <a:xfrm flipV="1">
          <a:off x="14592300" y="672029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80917</xdr:rowOff>
    </xdr:from>
    <xdr:to>
      <xdr:col>72</xdr:col>
      <xdr:colOff>38100</xdr:colOff>
      <xdr:row>40</xdr:row>
      <xdr:rowOff>11067</xdr:rowOff>
    </xdr:to>
    <xdr:sp macro="" textlink="">
      <xdr:nvSpPr>
        <xdr:cNvPr id="444" name="楕円 443">
          <a:extLst>
            <a:ext uri="{FF2B5EF4-FFF2-40B4-BE49-F238E27FC236}">
              <a16:creationId xmlns:a16="http://schemas.microsoft.com/office/drawing/2014/main" id="{5325CC73-71EF-46D7-A76F-9CDE38A80EF7}"/>
            </a:ext>
          </a:extLst>
        </xdr:cNvPr>
        <xdr:cNvSpPr/>
      </xdr:nvSpPr>
      <xdr:spPr>
        <a:xfrm>
          <a:off x="13652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131717</xdr:rowOff>
    </xdr:from>
    <xdr:to>
      <xdr:col>76</xdr:col>
      <xdr:colOff>114300</xdr:colOff>
      <xdr:row>40</xdr:row>
      <xdr:rowOff>12519</xdr:rowOff>
    </xdr:to>
    <xdr:cxnSp macro="">
      <xdr:nvCxnSpPr>
        <xdr:cNvPr id="445" name="直線コネクタ 444">
          <a:extLst>
            <a:ext uri="{FF2B5EF4-FFF2-40B4-BE49-F238E27FC236}">
              <a16:creationId xmlns:a16="http://schemas.microsoft.com/office/drawing/2014/main" id="{78DAC1E6-7BDF-4E9B-811C-83F09B2656EC}"/>
            </a:ext>
          </a:extLst>
        </xdr:cNvPr>
        <xdr:cNvCxnSpPr/>
      </xdr:nvCxnSpPr>
      <xdr:spPr>
        <a:xfrm>
          <a:off x="13703300" y="681826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156028</xdr:rowOff>
    </xdr:from>
    <xdr:to>
      <xdr:col>67</xdr:col>
      <xdr:colOff>101600</xdr:colOff>
      <xdr:row>39</xdr:row>
      <xdr:rowOff>86178</xdr:rowOff>
    </xdr:to>
    <xdr:sp macro="" textlink="">
      <xdr:nvSpPr>
        <xdr:cNvPr id="446" name="楕円 445">
          <a:extLst>
            <a:ext uri="{FF2B5EF4-FFF2-40B4-BE49-F238E27FC236}">
              <a16:creationId xmlns:a16="http://schemas.microsoft.com/office/drawing/2014/main" id="{3A1F50FC-3BE0-4678-814F-3AA9E9D22B2E}"/>
            </a:ext>
          </a:extLst>
        </xdr:cNvPr>
        <xdr:cNvSpPr/>
      </xdr:nvSpPr>
      <xdr:spPr>
        <a:xfrm>
          <a:off x="12763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35378</xdr:rowOff>
    </xdr:from>
    <xdr:to>
      <xdr:col>71</xdr:col>
      <xdr:colOff>177800</xdr:colOff>
      <xdr:row>39</xdr:row>
      <xdr:rowOff>131717</xdr:rowOff>
    </xdr:to>
    <xdr:cxnSp macro="">
      <xdr:nvCxnSpPr>
        <xdr:cNvPr id="447" name="直線コネクタ 446">
          <a:extLst>
            <a:ext uri="{FF2B5EF4-FFF2-40B4-BE49-F238E27FC236}">
              <a16:creationId xmlns:a16="http://schemas.microsoft.com/office/drawing/2014/main" id="{96DEAFA8-5131-4854-B106-509F26469B25}"/>
            </a:ext>
          </a:extLst>
        </xdr:cNvPr>
        <xdr:cNvCxnSpPr/>
      </xdr:nvCxnSpPr>
      <xdr:spPr>
        <a:xfrm>
          <a:off x="12814300" y="672192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189C3814-5673-486F-9094-F1E6B244B9EB}"/>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B175F121-5D3B-48E3-BBB6-6FDF764302B6}"/>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97A78D6B-D1A4-42FC-9122-806EDDCBB79E}"/>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68E48276-F53B-4866-8FDB-7C0D0E206200}"/>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F7C4759F-75BC-4F68-8AAF-75CB857426EC}"/>
            </a:ext>
          </a:extLst>
        </xdr:cNvPr>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87DFE3E9-B649-4ADF-9FC0-D8D0AA5FCB56}"/>
            </a:ext>
          </a:extLst>
        </xdr:cNvPr>
        <xdr:cNvSpPr txBox="1"/>
      </xdr:nvSpPr>
      <xdr:spPr>
        <a:xfrm>
          <a:off x="14389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2194</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18FA7E75-1C6B-4F28-B745-D4276B50527C}"/>
            </a:ext>
          </a:extLst>
        </xdr:cNvPr>
        <xdr:cNvSpPr txBox="1"/>
      </xdr:nvSpPr>
      <xdr:spPr>
        <a:xfrm>
          <a:off x="13500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77305</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17BBFB87-15F6-4432-A813-6BDDB09EED5D}"/>
            </a:ext>
          </a:extLst>
        </xdr:cNvPr>
        <xdr:cNvSpPr txBox="1"/>
      </xdr:nvSpPr>
      <xdr:spPr>
        <a:xfrm>
          <a:off x="12611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27843A0E-348F-4A1E-8BBF-FF85B0BD92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B39FDA66-6D58-47A0-9433-C1FA14D560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35E3DFDF-2638-450D-9CE4-3683B534B2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727D728B-567F-4DC8-A2FA-CBD4C50651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5F08764C-E2C1-4463-AAFB-E41A966548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D0B10329-2A29-436B-B6B5-7C84DC7300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2573062-2A34-4ABC-8BE5-B4E49324DE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33EA1005-FB11-45C9-8FD3-BF79E41675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98282B97-C8FD-4202-98BB-C540D4101C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1AEE3D8C-8DE1-400A-91D0-120B2F4A33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8D6C6E69-D8D4-4398-9000-381B950356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AA6D11D-7D43-4CF8-BFF3-D7211F520DF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5049938-F59B-44E7-A292-B9CD2607822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7284F2D2-DA35-4745-8512-1533858AB26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6B78C46C-1AC6-44E0-AB1D-09051C1301B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CB90E744-B1ED-4363-85C8-51FBFFAA1EC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EFDBA243-AB9C-4388-9D0C-C576D65131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2B2DF444-0D52-455E-A76C-91DF2BD62AC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4EACC191-2A0F-4C29-86D6-A1B2481D00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D11157E8-517E-48D5-AE02-43613962AD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51F6F559-7319-4FD3-890F-0F95056F02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942D8DEA-D975-4261-A0FC-033CDF93A8DF}"/>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8C6E03C-DE14-46A0-8EFD-E22C362B5124}"/>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12CA3AEB-1C3C-47B8-A735-6253D5987AD1}"/>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7DEFDAF6-8134-4C9F-8CCC-73A3A8769886}"/>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260DF6F9-B139-487C-A64D-15F27711178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3E4AEDEB-D047-4F44-84A1-F97550484748}"/>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AABCF43F-3CF7-4DD0-B119-EE3366ED951E}"/>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3C872854-98A6-4DBB-8079-20DC23554F47}"/>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F09D6F41-F7F1-464E-BE70-628D3D5E746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2C1E6FBC-E6B8-4928-9250-2D3059550BD4}"/>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257D750F-E048-45E0-B42A-60F4722BB2FD}"/>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ACF7903-E512-421B-BF41-398CD5D3E5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AC7811C-6BBC-40F8-92E3-DFEAA2EF3F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A27B295-5E11-4D2D-AFEC-0D22752C3EC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C5CA6AC-7EE2-4F9B-83D6-0FF64F7ED7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625E2C1-7107-464E-9E34-092EF64A89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125526</xdr:rowOff>
    </xdr:from>
    <xdr:to>
      <xdr:col>116</xdr:col>
      <xdr:colOff>114300</xdr:colOff>
      <xdr:row>40</xdr:row>
      <xdr:rowOff>55676</xdr:rowOff>
    </xdr:to>
    <xdr:sp macro="" textlink="">
      <xdr:nvSpPr>
        <xdr:cNvPr id="493" name="楕円 492">
          <a:extLst>
            <a:ext uri="{FF2B5EF4-FFF2-40B4-BE49-F238E27FC236}">
              <a16:creationId xmlns:a16="http://schemas.microsoft.com/office/drawing/2014/main" id="{24668245-978B-4D98-BB60-1899BD5DA70B}"/>
            </a:ext>
          </a:extLst>
        </xdr:cNvPr>
        <xdr:cNvSpPr/>
      </xdr:nvSpPr>
      <xdr:spPr>
        <a:xfrm>
          <a:off x="221107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103953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D3F00A61-844F-450D-8611-8AFD486ACC2D}"/>
            </a:ext>
          </a:extLst>
        </xdr:cNvPr>
        <xdr:cNvSpPr txBox="1"/>
      </xdr:nvSpPr>
      <xdr:spPr>
        <a:xfrm>
          <a:off x="22199600" y="67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131013</xdr:rowOff>
    </xdr:from>
    <xdr:to>
      <xdr:col>112</xdr:col>
      <xdr:colOff>38100</xdr:colOff>
      <xdr:row>40</xdr:row>
      <xdr:rowOff>61163</xdr:rowOff>
    </xdr:to>
    <xdr:sp macro="" textlink="">
      <xdr:nvSpPr>
        <xdr:cNvPr id="495" name="楕円 494">
          <a:extLst>
            <a:ext uri="{FF2B5EF4-FFF2-40B4-BE49-F238E27FC236}">
              <a16:creationId xmlns:a16="http://schemas.microsoft.com/office/drawing/2014/main" id="{EA1E260A-8FC6-4C29-AD46-62AB297FF525}"/>
            </a:ext>
          </a:extLst>
        </xdr:cNvPr>
        <xdr:cNvSpPr/>
      </xdr:nvSpPr>
      <xdr:spPr>
        <a:xfrm>
          <a:off x="212725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xdr:rowOff>
    </xdr:from>
    <xdr:to>
      <xdr:col>116</xdr:col>
      <xdr:colOff>63500</xdr:colOff>
      <xdr:row>40</xdr:row>
      <xdr:rowOff>10363</xdr:rowOff>
    </xdr:to>
    <xdr:cxnSp macro="">
      <xdr:nvCxnSpPr>
        <xdr:cNvPr id="496" name="直線コネクタ 495">
          <a:extLst>
            <a:ext uri="{FF2B5EF4-FFF2-40B4-BE49-F238E27FC236}">
              <a16:creationId xmlns:a16="http://schemas.microsoft.com/office/drawing/2014/main" id="{84EEE9FC-47AE-454A-AB9A-6B4CABD65F9B}"/>
            </a:ext>
          </a:extLst>
        </xdr:cNvPr>
        <xdr:cNvCxnSpPr/>
      </xdr:nvCxnSpPr>
      <xdr:spPr>
        <a:xfrm flipV="1">
          <a:off x="21323300" y="686287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140157</xdr:rowOff>
    </xdr:from>
    <xdr:to>
      <xdr:col>107</xdr:col>
      <xdr:colOff>101600</xdr:colOff>
      <xdr:row>40</xdr:row>
      <xdr:rowOff>70307</xdr:rowOff>
    </xdr:to>
    <xdr:sp macro="" textlink="">
      <xdr:nvSpPr>
        <xdr:cNvPr id="497" name="楕円 496">
          <a:extLst>
            <a:ext uri="{FF2B5EF4-FFF2-40B4-BE49-F238E27FC236}">
              <a16:creationId xmlns:a16="http://schemas.microsoft.com/office/drawing/2014/main" id="{DCBC2509-63C7-428F-A8B5-94116836C57A}"/>
            </a:ext>
          </a:extLst>
        </xdr:cNvPr>
        <xdr:cNvSpPr/>
      </xdr:nvSpPr>
      <xdr:spPr>
        <a:xfrm>
          <a:off x="20383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xdr:rowOff>
    </xdr:from>
    <xdr:to>
      <xdr:col>111</xdr:col>
      <xdr:colOff>177800</xdr:colOff>
      <xdr:row>40</xdr:row>
      <xdr:rowOff>19507</xdr:rowOff>
    </xdr:to>
    <xdr:cxnSp macro="">
      <xdr:nvCxnSpPr>
        <xdr:cNvPr id="498" name="直線コネクタ 497">
          <a:extLst>
            <a:ext uri="{FF2B5EF4-FFF2-40B4-BE49-F238E27FC236}">
              <a16:creationId xmlns:a16="http://schemas.microsoft.com/office/drawing/2014/main" id="{4D559555-1CBD-40FA-8709-5E2F73D6D523}"/>
            </a:ext>
          </a:extLst>
        </xdr:cNvPr>
        <xdr:cNvCxnSpPr/>
      </xdr:nvCxnSpPr>
      <xdr:spPr>
        <a:xfrm flipV="1">
          <a:off x="20434300" y="686836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9" name="楕円 498">
          <a:extLst>
            <a:ext uri="{FF2B5EF4-FFF2-40B4-BE49-F238E27FC236}">
              <a16:creationId xmlns:a16="http://schemas.microsoft.com/office/drawing/2014/main" id="{DEF63CF5-756B-4D63-B02C-AB5E997549E7}"/>
            </a:ext>
          </a:extLst>
        </xdr:cNvPr>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19507</xdr:rowOff>
    </xdr:from>
    <xdr:to>
      <xdr:col>107</xdr:col>
      <xdr:colOff>50800</xdr:colOff>
      <xdr:row>40</xdr:row>
      <xdr:rowOff>25908</xdr:rowOff>
    </xdr:to>
    <xdr:cxnSp macro="">
      <xdr:nvCxnSpPr>
        <xdr:cNvPr id="500" name="直線コネクタ 499">
          <a:extLst>
            <a:ext uri="{FF2B5EF4-FFF2-40B4-BE49-F238E27FC236}">
              <a16:creationId xmlns:a16="http://schemas.microsoft.com/office/drawing/2014/main" id="{FEB77785-B8B2-47E0-90D9-A1BB7B13FCCE}"/>
            </a:ext>
          </a:extLst>
        </xdr:cNvPr>
        <xdr:cNvCxnSpPr/>
      </xdr:nvCxnSpPr>
      <xdr:spPr>
        <a:xfrm flipV="1">
          <a:off x="19545300" y="68775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134671</xdr:rowOff>
    </xdr:from>
    <xdr:to>
      <xdr:col>98</xdr:col>
      <xdr:colOff>38100</xdr:colOff>
      <xdr:row>40</xdr:row>
      <xdr:rowOff>64821</xdr:rowOff>
    </xdr:to>
    <xdr:sp macro="" textlink="">
      <xdr:nvSpPr>
        <xdr:cNvPr id="501" name="楕円 500">
          <a:extLst>
            <a:ext uri="{FF2B5EF4-FFF2-40B4-BE49-F238E27FC236}">
              <a16:creationId xmlns:a16="http://schemas.microsoft.com/office/drawing/2014/main" id="{D709A54B-0C8E-4DD1-AF04-93E9ADFD301D}"/>
            </a:ext>
          </a:extLst>
        </xdr:cNvPr>
        <xdr:cNvSpPr/>
      </xdr:nvSpPr>
      <xdr:spPr>
        <a:xfrm>
          <a:off x="18605500" y="6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14021</xdr:rowOff>
    </xdr:from>
    <xdr:to>
      <xdr:col>102</xdr:col>
      <xdr:colOff>114300</xdr:colOff>
      <xdr:row>40</xdr:row>
      <xdr:rowOff>25908</xdr:rowOff>
    </xdr:to>
    <xdr:cxnSp macro="">
      <xdr:nvCxnSpPr>
        <xdr:cNvPr id="502" name="直線コネクタ 501">
          <a:extLst>
            <a:ext uri="{FF2B5EF4-FFF2-40B4-BE49-F238E27FC236}">
              <a16:creationId xmlns:a16="http://schemas.microsoft.com/office/drawing/2014/main" id="{BF862D2D-AD5D-452C-B03A-E46170AC35C1}"/>
            </a:ext>
          </a:extLst>
        </xdr:cNvPr>
        <xdr:cNvCxnSpPr/>
      </xdr:nvCxnSpPr>
      <xdr:spPr>
        <a:xfrm>
          <a:off x="18656300" y="687202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240038FB-3DEA-4F36-B54C-E67570EBE297}"/>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1D8FF2D-C8B1-409C-8D83-BC852DF90B7B}"/>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AF63F64E-A4EE-4524-8EB7-461DAB58FF3A}"/>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755C678B-E887-45BD-A00C-637F21A1960C}"/>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52290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EA2F93DA-370A-48A8-9D3B-5FB178070D23}"/>
            </a:ext>
          </a:extLst>
        </xdr:cNvPr>
        <xdr:cNvSpPr txBox="1"/>
      </xdr:nvSpPr>
      <xdr:spPr>
        <a:xfrm>
          <a:off x="21075727" y="691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61434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A73CCF48-4ABD-4A37-9EC8-75DF92879839}"/>
            </a:ext>
          </a:extLst>
        </xdr:cNvPr>
        <xdr:cNvSpPr txBox="1"/>
      </xdr:nvSpPr>
      <xdr:spPr>
        <a:xfrm>
          <a:off x="20199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93235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9D431F21-E6D0-4332-8292-972D7E3D87EB}"/>
            </a:ext>
          </a:extLst>
        </xdr:cNvPr>
        <xdr:cNvSpPr txBox="1"/>
      </xdr:nvSpPr>
      <xdr:spPr>
        <a:xfrm>
          <a:off x="19310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55948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81D32A79-1610-400B-8851-2B0CD7908FCF}"/>
            </a:ext>
          </a:extLst>
        </xdr:cNvPr>
        <xdr:cNvSpPr txBox="1"/>
      </xdr:nvSpPr>
      <xdr:spPr>
        <a:xfrm>
          <a:off x="18421427" y="69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40910D54-DF3E-4F20-BA35-6B27DAA276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17CAC5FA-2C3E-401C-8954-4ADCB43714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8BA072B-D511-4AC0-8867-C1AF818316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42AD76A-75EA-4119-B848-6A8FBE710F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302C171-DD92-4029-999C-B147429F391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FE71DB66-236D-4878-8257-898C50C6AE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BE6E4AC-D998-4086-BA57-B12D91915C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41397C3D-1A06-4F48-8C5C-ED99D1CA44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3FD8F6C-087B-4B28-81EA-9423F42657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6CCC196-3CC4-4627-A060-7033700ED7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79DE80D1-5D88-414B-B4D1-188395316C7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B07F6423-DDF8-49B8-8220-76E9DD8E97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8CBBD517-8776-4720-86D4-B15B5D87347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692B7066-220D-4469-B7D6-ECFD633F50B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911D2AD2-9B0C-40B5-8C14-2643556404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6DC634EC-F6CF-4A13-BA95-717E79E435F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A49CCC61-7182-4138-BBE1-7E0B92B5D39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11541C7A-D483-4D90-B2D1-E1ECD5304DE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DB52B545-4C66-45F9-A84B-83963DA020E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3CE19B05-33C6-4AC0-AE58-0A40410A2B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F769B1E9-379D-4510-9B5C-64F34CC76C5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6466FF0A-05D9-420E-B002-896CA7AF12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383574C-6EE2-472C-B765-73AF846824C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0D86F15-4ADB-4F5C-93F6-46F40D0018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8700E349-7BCF-4D85-B93F-245631B31D86}"/>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281E5556-1C47-4520-8C65-63254A3A7F34}"/>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85BBCE74-E5D2-4838-909F-D6E90BABFEEA}"/>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A8392556-4B52-4C56-BB09-B1E06AC1EFA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56EBFDED-828B-4767-B6BA-BDA1506B6502}"/>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767642D3-C060-4DB2-A3C3-7E630CED6113}"/>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2EE19CBB-8FBC-4E19-8F16-0B90B21C29B1}"/>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A9AD9A92-18AE-4DA1-88C7-67B6D0E5F1BA}"/>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D6DBFB2B-2BDD-423D-BE79-B4BE5BF0070C}"/>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06E5DF6A-5CB0-4260-B16B-F5177403A85C}"/>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D4FD490D-F711-40D0-A6E4-C82466F3DA3F}"/>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C730E1D-9FBB-48F9-B954-7510A996C8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BCF85D0-F94C-46C8-8AE1-8E0D078733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35A429F-50C2-4F18-B261-CFFCDD6600A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4D22080-8DC5-4C8A-83AD-133C99D4FF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C23283C-A633-4D1F-9442-518E641FFB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51" name="楕円 550">
          <a:extLst>
            <a:ext uri="{FF2B5EF4-FFF2-40B4-BE49-F238E27FC236}">
              <a16:creationId xmlns:a16="http://schemas.microsoft.com/office/drawing/2014/main" id="{FD685332-A563-4417-B9E9-CBFE81068D7C}"/>
            </a:ext>
          </a:extLst>
        </xdr:cNvPr>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9B95A2A-60E9-4BA5-B283-1B01827C3948}"/>
            </a:ext>
          </a:extLst>
        </xdr:cNvPr>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553" name="楕円 552">
          <a:extLst>
            <a:ext uri="{FF2B5EF4-FFF2-40B4-BE49-F238E27FC236}">
              <a16:creationId xmlns:a16="http://schemas.microsoft.com/office/drawing/2014/main" id="{9445B506-C1B4-49EC-BC39-197A7466E348}"/>
            </a:ext>
          </a:extLst>
        </xdr:cNvPr>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133350</xdr:rowOff>
    </xdr:to>
    <xdr:cxnSp macro="">
      <xdr:nvCxnSpPr>
        <xdr:cNvPr id="554" name="直線コネクタ 553">
          <a:extLst>
            <a:ext uri="{FF2B5EF4-FFF2-40B4-BE49-F238E27FC236}">
              <a16:creationId xmlns:a16="http://schemas.microsoft.com/office/drawing/2014/main" id="{754EA128-26C9-4F69-A62F-0F46C5CBF044}"/>
            </a:ext>
          </a:extLst>
        </xdr:cNvPr>
        <xdr:cNvCxnSpPr/>
      </xdr:nvCxnSpPr>
      <xdr:spPr>
        <a:xfrm>
          <a:off x="15481300" y="10534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xdr:rowOff>
    </xdr:from>
    <xdr:to>
      <xdr:col>76</xdr:col>
      <xdr:colOff>165100</xdr:colOff>
      <xdr:row>61</xdr:row>
      <xdr:rowOff>106045</xdr:rowOff>
    </xdr:to>
    <xdr:sp macro="" textlink="">
      <xdr:nvSpPr>
        <xdr:cNvPr id="555" name="楕円 554">
          <a:extLst>
            <a:ext uri="{FF2B5EF4-FFF2-40B4-BE49-F238E27FC236}">
              <a16:creationId xmlns:a16="http://schemas.microsoft.com/office/drawing/2014/main" id="{498F656C-546D-442B-80BA-777729977669}"/>
            </a:ext>
          </a:extLst>
        </xdr:cNvPr>
        <xdr:cNvSpPr/>
      </xdr:nvSpPr>
      <xdr:spPr>
        <a:xfrm>
          <a:off x="14541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55245</xdr:rowOff>
    </xdr:from>
    <xdr:to>
      <xdr:col>81</xdr:col>
      <xdr:colOff>50800</xdr:colOff>
      <xdr:row>61</xdr:row>
      <xdr:rowOff>76200</xdr:rowOff>
    </xdr:to>
    <xdr:cxnSp macro="">
      <xdr:nvCxnSpPr>
        <xdr:cNvPr id="556" name="直線コネクタ 555">
          <a:extLst>
            <a:ext uri="{FF2B5EF4-FFF2-40B4-BE49-F238E27FC236}">
              <a16:creationId xmlns:a16="http://schemas.microsoft.com/office/drawing/2014/main" id="{83CF6FC2-68BF-43FB-BC8A-7C40158F5603}"/>
            </a:ext>
          </a:extLst>
        </xdr:cNvPr>
        <xdr:cNvCxnSpPr/>
      </xdr:nvCxnSpPr>
      <xdr:spPr>
        <a:xfrm>
          <a:off x="14592300" y="10513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57" name="楕円 556">
          <a:extLst>
            <a:ext uri="{FF2B5EF4-FFF2-40B4-BE49-F238E27FC236}">
              <a16:creationId xmlns:a16="http://schemas.microsoft.com/office/drawing/2014/main" id="{8C5B982B-41E1-4F9D-9935-FB82BF6BA0E4}"/>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7620</xdr:rowOff>
    </xdr:from>
    <xdr:to>
      <xdr:col>76</xdr:col>
      <xdr:colOff>114300</xdr:colOff>
      <xdr:row>61</xdr:row>
      <xdr:rowOff>55245</xdr:rowOff>
    </xdr:to>
    <xdr:cxnSp macro="">
      <xdr:nvCxnSpPr>
        <xdr:cNvPr id="558" name="直線コネクタ 557">
          <a:extLst>
            <a:ext uri="{FF2B5EF4-FFF2-40B4-BE49-F238E27FC236}">
              <a16:creationId xmlns:a16="http://schemas.microsoft.com/office/drawing/2014/main" id="{63505D46-D6CB-47AC-BBF9-0E7F035A1F07}"/>
            </a:ext>
          </a:extLst>
        </xdr:cNvPr>
        <xdr:cNvCxnSpPr/>
      </xdr:nvCxnSpPr>
      <xdr:spPr>
        <a:xfrm>
          <a:off x="13703300" y="10466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73025</xdr:rowOff>
    </xdr:from>
    <xdr:to>
      <xdr:col>67</xdr:col>
      <xdr:colOff>101600</xdr:colOff>
      <xdr:row>61</xdr:row>
      <xdr:rowOff>3175</xdr:rowOff>
    </xdr:to>
    <xdr:sp macro="" textlink="">
      <xdr:nvSpPr>
        <xdr:cNvPr id="559" name="楕円 558">
          <a:extLst>
            <a:ext uri="{FF2B5EF4-FFF2-40B4-BE49-F238E27FC236}">
              <a16:creationId xmlns:a16="http://schemas.microsoft.com/office/drawing/2014/main" id="{0434A9B7-59C5-4553-9CCD-895F3BFA0BF9}"/>
            </a:ext>
          </a:extLst>
        </xdr:cNvPr>
        <xdr:cNvSpPr/>
      </xdr:nvSpPr>
      <xdr:spPr>
        <a:xfrm>
          <a:off x="12763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123825</xdr:rowOff>
    </xdr:from>
    <xdr:to>
      <xdr:col>71</xdr:col>
      <xdr:colOff>177800</xdr:colOff>
      <xdr:row>61</xdr:row>
      <xdr:rowOff>7620</xdr:rowOff>
    </xdr:to>
    <xdr:cxnSp macro="">
      <xdr:nvCxnSpPr>
        <xdr:cNvPr id="560" name="直線コネクタ 559">
          <a:extLst>
            <a:ext uri="{FF2B5EF4-FFF2-40B4-BE49-F238E27FC236}">
              <a16:creationId xmlns:a16="http://schemas.microsoft.com/office/drawing/2014/main" id="{D1053156-DCD6-467C-B2B3-FD03320A11BC}"/>
            </a:ext>
          </a:extLst>
        </xdr:cNvPr>
        <xdr:cNvCxnSpPr/>
      </xdr:nvCxnSpPr>
      <xdr:spPr>
        <a:xfrm>
          <a:off x="12814300" y="104108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7D96AA23-94AB-4EAF-9047-935A01FED9C1}"/>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095CB4DB-0AAD-4916-BEF2-9D40FE0E6BC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4BFE280E-FEAA-47C5-9843-1773B3CABEC7}"/>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69202EDE-29B2-40CB-AB32-51C27412BA9E}"/>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565" name="n_1mainValue【学校施設】&#10;有形固定資産減価償却率">
          <a:extLst>
            <a:ext uri="{FF2B5EF4-FFF2-40B4-BE49-F238E27FC236}">
              <a16:creationId xmlns:a16="http://schemas.microsoft.com/office/drawing/2014/main" id="{4147C3DC-A19A-4A96-BAB5-410B25549806}"/>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566" name="n_2mainValue【学校施設】&#10;有形固定資産減価償却率">
          <a:extLst>
            <a:ext uri="{FF2B5EF4-FFF2-40B4-BE49-F238E27FC236}">
              <a16:creationId xmlns:a16="http://schemas.microsoft.com/office/drawing/2014/main" id="{3CFBEE6B-EB4E-4698-9ADB-F0E202F95AD8}"/>
            </a:ext>
          </a:extLst>
        </xdr:cNvPr>
        <xdr:cNvSpPr txBox="1"/>
      </xdr:nvSpPr>
      <xdr:spPr>
        <a:xfrm>
          <a:off x="14389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67" name="n_3mainValue【学校施設】&#10;有形固定資産減価償却率">
          <a:extLst>
            <a:ext uri="{FF2B5EF4-FFF2-40B4-BE49-F238E27FC236}">
              <a16:creationId xmlns:a16="http://schemas.microsoft.com/office/drawing/2014/main" id="{FFDCBC6D-E1A1-437F-A23F-7148F268E9A9}"/>
            </a:ext>
          </a:extLst>
        </xdr:cNvPr>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165752</xdr:rowOff>
    </xdr:from>
    <xdr:ext cx="405111" cy="259045"/>
    <xdr:sp macro="" textlink="">
      <xdr:nvSpPr>
        <xdr:cNvPr id="568" name="n_4mainValue【学校施設】&#10;有形固定資産減価償却率">
          <a:extLst>
            <a:ext uri="{FF2B5EF4-FFF2-40B4-BE49-F238E27FC236}">
              <a16:creationId xmlns:a16="http://schemas.microsoft.com/office/drawing/2014/main" id="{8F484FE9-C602-4316-8E03-C1D019D6009B}"/>
            </a:ext>
          </a:extLst>
        </xdr:cNvPr>
        <xdr:cNvSpPr txBox="1"/>
      </xdr:nvSpPr>
      <xdr:spPr>
        <a:xfrm>
          <a:off x="12611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72F958F8-48A6-4228-A56F-F84968421A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00E1876-4714-4A6E-B29B-24E3B7A8BB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F3663B22-3AFB-476E-9ADE-F4D4F43E35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7556C23-4748-4EF2-ADA4-D25BEC3974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E9C45C9-1306-460E-9F61-1DD31A6CAE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B4DD8C7-6F80-4D93-A070-D278EEFAF8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8D48890-5EEC-4551-BA7D-F2B4ED4ED9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6C1ECDCC-D9A4-4C03-A131-B3BD0E3EFD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CCC8D30-B3AF-409B-97A9-D4280B9EA4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4E0C9422-A88C-4BD0-87BF-0855D06D7B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67964142-DA10-402C-B899-D8BCA2131C4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9E9A805F-9871-420E-9803-003A332252C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D40AB637-097E-45B5-B883-AE4C45E3E42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B794322D-11F1-4AEC-B6A7-35BA8F791DA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11D88E99-22FE-45D1-90F6-53162CFAB02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D5120CE4-8E2C-4496-AA71-CB4E52FDAC51}"/>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58A9491D-7C32-4075-AC1A-A00B732FCAE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77EF9C7F-0973-4281-9E67-227F2B4D59B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92840D16-F671-45F3-AE88-0E879FBA327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C857A9EB-1661-4B12-B9C1-CC9D4C822BA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46B6946-CFFE-47CB-9EBB-79D1F5B1F1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F3A8F2F9-4940-46C2-B885-35C772BB1D9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0D49CE8-CD1E-4041-AEA9-8D3FE31DF03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B7E91EC5-19B2-4CFE-A147-F371DC4FCC14}"/>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A4456454-073E-4A58-B517-1B1B8B45C26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B658087E-98E8-4BDC-BB2D-6D4B1199B75D}"/>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BB23DA78-2039-488D-8696-43F961846DF4}"/>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4581739F-101E-487A-AC88-C17E23FD2424}"/>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597" name="【学校施設】&#10;一人当たり面積平均値テキスト">
          <a:extLst>
            <a:ext uri="{FF2B5EF4-FFF2-40B4-BE49-F238E27FC236}">
              <a16:creationId xmlns:a16="http://schemas.microsoft.com/office/drawing/2014/main" id="{57BEC09A-2B8C-4E24-9D05-7985B1D39743}"/>
            </a:ext>
          </a:extLst>
        </xdr:cNvPr>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FFE602A7-AE4D-497C-98E0-BC00CB7E7B0F}"/>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3F4E96A9-3249-4392-8030-C4B06F03AB81}"/>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9C9AA779-9A46-41A6-B7E4-87AD06552DD7}"/>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FAF9BBA4-D813-4F67-A5B9-146C62B4DB62}"/>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AA6D7CDB-D13D-43F1-84D3-774FB10EC55B}"/>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EAF7868-1ED0-438C-9A8D-5A2003C5E3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925144C-613E-400F-8F7E-9F65294EB6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ABC6D93-3309-469E-BD60-2A9C3F5735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2D370D0-7296-420D-9298-BDB9F42FB4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C399FEF-BFF0-444C-A319-83214D7F75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53366</xdr:rowOff>
    </xdr:from>
    <xdr:to>
      <xdr:col>116</xdr:col>
      <xdr:colOff>114300</xdr:colOff>
      <xdr:row>62</xdr:row>
      <xdr:rowOff>154966</xdr:rowOff>
    </xdr:to>
    <xdr:sp macro="" textlink="">
      <xdr:nvSpPr>
        <xdr:cNvPr id="608" name="楕円 607">
          <a:extLst>
            <a:ext uri="{FF2B5EF4-FFF2-40B4-BE49-F238E27FC236}">
              <a16:creationId xmlns:a16="http://schemas.microsoft.com/office/drawing/2014/main" id="{0CED758E-DBC4-4833-AE62-0A2366BA991A}"/>
            </a:ext>
          </a:extLst>
        </xdr:cNvPr>
        <xdr:cNvSpPr/>
      </xdr:nvSpPr>
      <xdr:spPr>
        <a:xfrm>
          <a:off x="22110700" y="106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76243</xdr:rowOff>
    </xdr:from>
    <xdr:ext cx="469744" cy="259045"/>
    <xdr:sp macro="" textlink="">
      <xdr:nvSpPr>
        <xdr:cNvPr id="609" name="【学校施設】&#10;一人当たり面積該当値テキスト">
          <a:extLst>
            <a:ext uri="{FF2B5EF4-FFF2-40B4-BE49-F238E27FC236}">
              <a16:creationId xmlns:a16="http://schemas.microsoft.com/office/drawing/2014/main" id="{8F75248B-9CC0-4968-9761-1B18D3F59BE4}"/>
            </a:ext>
          </a:extLst>
        </xdr:cNvPr>
        <xdr:cNvSpPr txBox="1"/>
      </xdr:nvSpPr>
      <xdr:spPr>
        <a:xfrm>
          <a:off x="22199600" y="105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59309</xdr:rowOff>
    </xdr:from>
    <xdr:to>
      <xdr:col>112</xdr:col>
      <xdr:colOff>38100</xdr:colOff>
      <xdr:row>62</xdr:row>
      <xdr:rowOff>160909</xdr:rowOff>
    </xdr:to>
    <xdr:sp macro="" textlink="">
      <xdr:nvSpPr>
        <xdr:cNvPr id="610" name="楕円 609">
          <a:extLst>
            <a:ext uri="{FF2B5EF4-FFF2-40B4-BE49-F238E27FC236}">
              <a16:creationId xmlns:a16="http://schemas.microsoft.com/office/drawing/2014/main" id="{863C5052-BA44-46C2-9822-257BC96EDB53}"/>
            </a:ext>
          </a:extLst>
        </xdr:cNvPr>
        <xdr:cNvSpPr/>
      </xdr:nvSpPr>
      <xdr:spPr>
        <a:xfrm>
          <a:off x="21272500" y="106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104166</xdr:rowOff>
    </xdr:from>
    <xdr:to>
      <xdr:col>116</xdr:col>
      <xdr:colOff>63500</xdr:colOff>
      <xdr:row>62</xdr:row>
      <xdr:rowOff>110109</xdr:rowOff>
    </xdr:to>
    <xdr:cxnSp macro="">
      <xdr:nvCxnSpPr>
        <xdr:cNvPr id="611" name="直線コネクタ 610">
          <a:extLst>
            <a:ext uri="{FF2B5EF4-FFF2-40B4-BE49-F238E27FC236}">
              <a16:creationId xmlns:a16="http://schemas.microsoft.com/office/drawing/2014/main" id="{E0DF2826-D094-4ED8-AB21-9D9988954929}"/>
            </a:ext>
          </a:extLst>
        </xdr:cNvPr>
        <xdr:cNvCxnSpPr/>
      </xdr:nvCxnSpPr>
      <xdr:spPr>
        <a:xfrm flipV="1">
          <a:off x="21323300" y="1073406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74549</xdr:rowOff>
    </xdr:from>
    <xdr:to>
      <xdr:col>107</xdr:col>
      <xdr:colOff>101600</xdr:colOff>
      <xdr:row>63</xdr:row>
      <xdr:rowOff>4699</xdr:rowOff>
    </xdr:to>
    <xdr:sp macro="" textlink="">
      <xdr:nvSpPr>
        <xdr:cNvPr id="612" name="楕円 611">
          <a:extLst>
            <a:ext uri="{FF2B5EF4-FFF2-40B4-BE49-F238E27FC236}">
              <a16:creationId xmlns:a16="http://schemas.microsoft.com/office/drawing/2014/main" id="{97CEBD92-6BD5-4421-B22B-2A9DE4303E77}"/>
            </a:ext>
          </a:extLst>
        </xdr:cNvPr>
        <xdr:cNvSpPr/>
      </xdr:nvSpPr>
      <xdr:spPr>
        <a:xfrm>
          <a:off x="20383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110109</xdr:rowOff>
    </xdr:from>
    <xdr:to>
      <xdr:col>111</xdr:col>
      <xdr:colOff>177800</xdr:colOff>
      <xdr:row>62</xdr:row>
      <xdr:rowOff>125349</xdr:rowOff>
    </xdr:to>
    <xdr:cxnSp macro="">
      <xdr:nvCxnSpPr>
        <xdr:cNvPr id="613" name="直線コネクタ 612">
          <a:extLst>
            <a:ext uri="{FF2B5EF4-FFF2-40B4-BE49-F238E27FC236}">
              <a16:creationId xmlns:a16="http://schemas.microsoft.com/office/drawing/2014/main" id="{6CAC7028-9DFF-44B5-8DB1-C1158EEC4E1C}"/>
            </a:ext>
          </a:extLst>
        </xdr:cNvPr>
        <xdr:cNvCxnSpPr/>
      </xdr:nvCxnSpPr>
      <xdr:spPr>
        <a:xfrm flipV="1">
          <a:off x="20434300" y="1074000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81331</xdr:rowOff>
    </xdr:from>
    <xdr:to>
      <xdr:col>102</xdr:col>
      <xdr:colOff>165100</xdr:colOff>
      <xdr:row>63</xdr:row>
      <xdr:rowOff>11481</xdr:rowOff>
    </xdr:to>
    <xdr:sp macro="" textlink="">
      <xdr:nvSpPr>
        <xdr:cNvPr id="614" name="楕円 613">
          <a:extLst>
            <a:ext uri="{FF2B5EF4-FFF2-40B4-BE49-F238E27FC236}">
              <a16:creationId xmlns:a16="http://schemas.microsoft.com/office/drawing/2014/main" id="{E1913062-63BB-4CB6-85FD-72522EEC5B11}"/>
            </a:ext>
          </a:extLst>
        </xdr:cNvPr>
        <xdr:cNvSpPr/>
      </xdr:nvSpPr>
      <xdr:spPr>
        <a:xfrm>
          <a:off x="194945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125349</xdr:rowOff>
    </xdr:from>
    <xdr:to>
      <xdr:col>107</xdr:col>
      <xdr:colOff>50800</xdr:colOff>
      <xdr:row>62</xdr:row>
      <xdr:rowOff>132131</xdr:rowOff>
    </xdr:to>
    <xdr:cxnSp macro="">
      <xdr:nvCxnSpPr>
        <xdr:cNvPr id="615" name="直線コネクタ 614">
          <a:extLst>
            <a:ext uri="{FF2B5EF4-FFF2-40B4-BE49-F238E27FC236}">
              <a16:creationId xmlns:a16="http://schemas.microsoft.com/office/drawing/2014/main" id="{60A46D43-39E5-43D6-A177-F0D92EC076A6}"/>
            </a:ext>
          </a:extLst>
        </xdr:cNvPr>
        <xdr:cNvCxnSpPr/>
      </xdr:nvCxnSpPr>
      <xdr:spPr>
        <a:xfrm flipV="1">
          <a:off x="19545300" y="1075524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85522</xdr:rowOff>
    </xdr:from>
    <xdr:to>
      <xdr:col>98</xdr:col>
      <xdr:colOff>38100</xdr:colOff>
      <xdr:row>63</xdr:row>
      <xdr:rowOff>15672</xdr:rowOff>
    </xdr:to>
    <xdr:sp macro="" textlink="">
      <xdr:nvSpPr>
        <xdr:cNvPr id="616" name="楕円 615">
          <a:extLst>
            <a:ext uri="{FF2B5EF4-FFF2-40B4-BE49-F238E27FC236}">
              <a16:creationId xmlns:a16="http://schemas.microsoft.com/office/drawing/2014/main" id="{AC3FCB19-0A06-4104-87B4-80A0642BA221}"/>
            </a:ext>
          </a:extLst>
        </xdr:cNvPr>
        <xdr:cNvSpPr/>
      </xdr:nvSpPr>
      <xdr:spPr>
        <a:xfrm>
          <a:off x="18605500" y="107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132131</xdr:rowOff>
    </xdr:from>
    <xdr:to>
      <xdr:col>102</xdr:col>
      <xdr:colOff>114300</xdr:colOff>
      <xdr:row>62</xdr:row>
      <xdr:rowOff>136322</xdr:rowOff>
    </xdr:to>
    <xdr:cxnSp macro="">
      <xdr:nvCxnSpPr>
        <xdr:cNvPr id="617" name="直線コネクタ 616">
          <a:extLst>
            <a:ext uri="{FF2B5EF4-FFF2-40B4-BE49-F238E27FC236}">
              <a16:creationId xmlns:a16="http://schemas.microsoft.com/office/drawing/2014/main" id="{61758D4D-FDFD-4971-92C5-1332E376FCFD}"/>
            </a:ext>
          </a:extLst>
        </xdr:cNvPr>
        <xdr:cNvCxnSpPr/>
      </xdr:nvCxnSpPr>
      <xdr:spPr>
        <a:xfrm flipV="1">
          <a:off x="18656300" y="1076203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618" name="n_1aveValue【学校施設】&#10;一人当たり面積">
          <a:extLst>
            <a:ext uri="{FF2B5EF4-FFF2-40B4-BE49-F238E27FC236}">
              <a16:creationId xmlns:a16="http://schemas.microsoft.com/office/drawing/2014/main" id="{9CB09D0B-9552-4D9D-900B-C18530B7A61C}"/>
            </a:ext>
          </a:extLst>
        </xdr:cNvPr>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619" name="n_2aveValue【学校施設】&#10;一人当たり面積">
          <a:extLst>
            <a:ext uri="{FF2B5EF4-FFF2-40B4-BE49-F238E27FC236}">
              <a16:creationId xmlns:a16="http://schemas.microsoft.com/office/drawing/2014/main" id="{387582F6-B974-4B1F-8720-FAFCF4BB840C}"/>
            </a:ext>
          </a:extLst>
        </xdr:cNvPr>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620" name="n_3aveValue【学校施設】&#10;一人当たり面積">
          <a:extLst>
            <a:ext uri="{FF2B5EF4-FFF2-40B4-BE49-F238E27FC236}">
              <a16:creationId xmlns:a16="http://schemas.microsoft.com/office/drawing/2014/main" id="{F20E7DF0-BAB3-481D-8E64-31B1C6983645}"/>
            </a:ext>
          </a:extLst>
        </xdr:cNvPr>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21" name="n_4aveValue【学校施設】&#10;一人当たり面積">
          <a:extLst>
            <a:ext uri="{FF2B5EF4-FFF2-40B4-BE49-F238E27FC236}">
              <a16:creationId xmlns:a16="http://schemas.microsoft.com/office/drawing/2014/main" id="{B27EB22C-9A25-453D-9BA4-1FB91F4E4CCB}"/>
            </a:ext>
          </a:extLst>
        </xdr:cNvPr>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5986</xdr:rowOff>
    </xdr:from>
    <xdr:ext cx="469744" cy="259045"/>
    <xdr:sp macro="" textlink="">
      <xdr:nvSpPr>
        <xdr:cNvPr id="622" name="n_1mainValue【学校施設】&#10;一人当たり面積">
          <a:extLst>
            <a:ext uri="{FF2B5EF4-FFF2-40B4-BE49-F238E27FC236}">
              <a16:creationId xmlns:a16="http://schemas.microsoft.com/office/drawing/2014/main" id="{6D672C2B-D407-4CAD-B8C1-434CAE7C27BB}"/>
            </a:ext>
          </a:extLst>
        </xdr:cNvPr>
        <xdr:cNvSpPr txBox="1"/>
      </xdr:nvSpPr>
      <xdr:spPr>
        <a:xfrm>
          <a:off x="21075727" y="1046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21226</xdr:rowOff>
    </xdr:from>
    <xdr:ext cx="469744" cy="259045"/>
    <xdr:sp macro="" textlink="">
      <xdr:nvSpPr>
        <xdr:cNvPr id="623" name="n_2mainValue【学校施設】&#10;一人当たり面積">
          <a:extLst>
            <a:ext uri="{FF2B5EF4-FFF2-40B4-BE49-F238E27FC236}">
              <a16:creationId xmlns:a16="http://schemas.microsoft.com/office/drawing/2014/main" id="{23F60208-BF07-48BF-B5E8-9D806B9EBB3D}"/>
            </a:ext>
          </a:extLst>
        </xdr:cNvPr>
        <xdr:cNvSpPr txBox="1"/>
      </xdr:nvSpPr>
      <xdr:spPr>
        <a:xfrm>
          <a:off x="20199427" y="104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28008</xdr:rowOff>
    </xdr:from>
    <xdr:ext cx="469744" cy="259045"/>
    <xdr:sp macro="" textlink="">
      <xdr:nvSpPr>
        <xdr:cNvPr id="624" name="n_3mainValue【学校施設】&#10;一人当たり面積">
          <a:extLst>
            <a:ext uri="{FF2B5EF4-FFF2-40B4-BE49-F238E27FC236}">
              <a16:creationId xmlns:a16="http://schemas.microsoft.com/office/drawing/2014/main" id="{17E3260E-772F-4CE8-98E4-C9A740E56FA1}"/>
            </a:ext>
          </a:extLst>
        </xdr:cNvPr>
        <xdr:cNvSpPr txBox="1"/>
      </xdr:nvSpPr>
      <xdr:spPr>
        <a:xfrm>
          <a:off x="19310427" y="1048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32199</xdr:rowOff>
    </xdr:from>
    <xdr:ext cx="469744" cy="259045"/>
    <xdr:sp macro="" textlink="">
      <xdr:nvSpPr>
        <xdr:cNvPr id="625" name="n_4mainValue【学校施設】&#10;一人当たり面積">
          <a:extLst>
            <a:ext uri="{FF2B5EF4-FFF2-40B4-BE49-F238E27FC236}">
              <a16:creationId xmlns:a16="http://schemas.microsoft.com/office/drawing/2014/main" id="{194F3AD3-8E77-4190-A8DC-FC271EC4EC54}"/>
            </a:ext>
          </a:extLst>
        </xdr:cNvPr>
        <xdr:cNvSpPr txBox="1"/>
      </xdr:nvSpPr>
      <xdr:spPr>
        <a:xfrm>
          <a:off x="18421427" y="104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AC07A44-52A3-4EBA-A053-9551AEBE14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FA53837F-6E52-4639-876F-6B902FD77A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AEB4DA18-9454-488B-989B-3CCF7CEBC7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A5E68E8-F37B-4F73-96DC-CA2E411741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9C7E63B0-6A4A-4A92-A97D-1DBDFD28F4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AD50E71-76C1-4BF5-A4EA-0F0CBE32D2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D15EC6CF-F659-42DA-99F3-87C82365A8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18BA818-011B-434D-A34E-4661BD54E6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21EAEF9-EB02-4357-A76C-0AFF7C9AC4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87C3C89E-0C0A-4554-A4D7-9BF8835554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B974926-E075-4425-B06C-E3CC0A69BF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A3760FA1-DADE-4CFA-9225-F564B2F2A0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5F90670D-CD28-47F9-8D5D-911DBD1139F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F37251DD-1E65-4F30-A863-20D93E6CEA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6BF345BF-3F38-489C-992C-F99785CB2F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26082438-65CC-4476-80BF-911CCD79015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A84C343C-08AB-4703-B012-E49CF197E0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C80D55B8-2739-4F82-AA01-ED836D28D1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9DE764B8-31D4-4A9A-A339-F76B113980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5877F678-4734-4113-A4AF-3C10D60A48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C3AC6C5-9E49-40F6-8F3B-F010217D81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42CD99E-04C6-48C3-8E62-7BB2324ADA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663B269-BF7B-44FA-805B-5E0909BCDC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3B77308A-2188-4EAF-BAA0-A9C778BF944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B5037FD2-C6C7-4A79-9080-9AC72EDC75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63B6E42-5EE4-4B63-8BF0-BEA4CCFD0C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90E015DB-FF28-4B06-A527-D566E24004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6EF24A91-D6EB-49E6-8C2F-E12169BD507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F0369EE-63EF-476D-99B6-088832348D9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657C1AC-6BA0-4544-84F2-1698A76A6B4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F3780803-72C4-4DC4-98C9-574BAC6E3F9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6B93D700-54C8-4190-B2FB-74AA9172DFA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6FE1D3E8-29B1-4FF9-885B-9F985C9975D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959637D2-60AB-489B-A282-1E5E2673CDD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A7908B7C-BDB7-4929-B5ED-DA6891B72C9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E0A973EE-7B88-4565-AE10-0DA9AE7B50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81F907B9-216D-4FC9-B817-8290FDEAD81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031BDC3-C402-4038-ACA7-2F04653400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BBC16297-4BD1-45C7-A99A-142FC7F6DE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02DF43E5-6FE9-419C-997E-213984877F2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EFD29E6C-36AF-4F99-B924-395A9C57ECB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9F210CE4-53DF-4385-8695-95841F40B0D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8BE6772C-591D-4946-B758-0FD5B5DE7D4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BE57058D-FF10-4906-BCE5-6C76A8CB8DE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a:extLst>
            <a:ext uri="{FF2B5EF4-FFF2-40B4-BE49-F238E27FC236}">
              <a16:creationId xmlns:a16="http://schemas.microsoft.com/office/drawing/2014/main" id="{6B7BB5BB-46AC-433B-AB52-FA7A8B005BBD}"/>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6C5640C0-B204-4EF7-B69F-79099C0C7FD5}"/>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a:extLst>
            <a:ext uri="{FF2B5EF4-FFF2-40B4-BE49-F238E27FC236}">
              <a16:creationId xmlns:a16="http://schemas.microsoft.com/office/drawing/2014/main" id="{556F0DE5-6DB1-4F1A-B04C-E99FAAE6B87D}"/>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347AD21C-FD3C-4CA0-97E0-628F59092027}"/>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a:extLst>
            <a:ext uri="{FF2B5EF4-FFF2-40B4-BE49-F238E27FC236}">
              <a16:creationId xmlns:a16="http://schemas.microsoft.com/office/drawing/2014/main" id="{4B92DEDB-D383-4AF0-8641-14061B2FB404}"/>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a:extLst>
            <a:ext uri="{FF2B5EF4-FFF2-40B4-BE49-F238E27FC236}">
              <a16:creationId xmlns:a16="http://schemas.microsoft.com/office/drawing/2014/main" id="{0F3B9D3E-F1CD-477B-9145-A6441FE190BB}"/>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0334BC1-C103-409E-A827-C7F25630D8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B1170AD-5F1A-494C-BEE7-D95C16E6E5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2FF0240-73FE-4DCA-9E86-7D68D00320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4C70CBA-591C-4BAB-9A85-9C2B2D8F25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C6FCCDE-B6D3-422E-BA96-CFD675EDFE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119380</xdr:rowOff>
    </xdr:from>
    <xdr:to>
      <xdr:col>85</xdr:col>
      <xdr:colOff>177800</xdr:colOff>
      <xdr:row>105</xdr:row>
      <xdr:rowOff>49530</xdr:rowOff>
    </xdr:to>
    <xdr:sp macro="" textlink="">
      <xdr:nvSpPr>
        <xdr:cNvPr id="681" name="楕円 680">
          <a:extLst>
            <a:ext uri="{FF2B5EF4-FFF2-40B4-BE49-F238E27FC236}">
              <a16:creationId xmlns:a16="http://schemas.microsoft.com/office/drawing/2014/main" id="{EC4DB309-F7EA-430C-952C-788FFD2D071E}"/>
            </a:ext>
          </a:extLst>
        </xdr:cNvPr>
        <xdr:cNvSpPr/>
      </xdr:nvSpPr>
      <xdr:spPr>
        <a:xfrm>
          <a:off x="162687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97807</xdr:rowOff>
    </xdr:from>
    <xdr:ext cx="405111" cy="259045"/>
    <xdr:sp macro="" textlink="">
      <xdr:nvSpPr>
        <xdr:cNvPr id="682" name="【公民館】&#10;有形固定資産減価償却率該当値テキスト">
          <a:extLst>
            <a:ext uri="{FF2B5EF4-FFF2-40B4-BE49-F238E27FC236}">
              <a16:creationId xmlns:a16="http://schemas.microsoft.com/office/drawing/2014/main" id="{CF6EF744-C5FE-4035-A9C5-22415544EB1F}"/>
            </a:ext>
          </a:extLst>
        </xdr:cNvPr>
        <xdr:cNvSpPr txBox="1"/>
      </xdr:nvSpPr>
      <xdr:spPr>
        <a:xfrm>
          <a:off x="16357600" y="179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121920</xdr:rowOff>
    </xdr:from>
    <xdr:to>
      <xdr:col>81</xdr:col>
      <xdr:colOff>101600</xdr:colOff>
      <xdr:row>105</xdr:row>
      <xdr:rowOff>52070</xdr:rowOff>
    </xdr:to>
    <xdr:sp macro="" textlink="">
      <xdr:nvSpPr>
        <xdr:cNvPr id="683" name="楕円 682">
          <a:extLst>
            <a:ext uri="{FF2B5EF4-FFF2-40B4-BE49-F238E27FC236}">
              <a16:creationId xmlns:a16="http://schemas.microsoft.com/office/drawing/2014/main" id="{AC96CE7C-5EBE-4221-B085-8900D845ACD9}"/>
            </a:ext>
          </a:extLst>
        </xdr:cNvPr>
        <xdr:cNvSpPr/>
      </xdr:nvSpPr>
      <xdr:spPr>
        <a:xfrm>
          <a:off x="15430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170180</xdr:rowOff>
    </xdr:from>
    <xdr:to>
      <xdr:col>85</xdr:col>
      <xdr:colOff>127000</xdr:colOff>
      <xdr:row>105</xdr:row>
      <xdr:rowOff>1270</xdr:rowOff>
    </xdr:to>
    <xdr:cxnSp macro="">
      <xdr:nvCxnSpPr>
        <xdr:cNvPr id="684" name="直線コネクタ 683">
          <a:extLst>
            <a:ext uri="{FF2B5EF4-FFF2-40B4-BE49-F238E27FC236}">
              <a16:creationId xmlns:a16="http://schemas.microsoft.com/office/drawing/2014/main" id="{A31D5F19-E517-4202-A621-47784D06EE43}"/>
            </a:ext>
          </a:extLst>
        </xdr:cNvPr>
        <xdr:cNvCxnSpPr/>
      </xdr:nvCxnSpPr>
      <xdr:spPr>
        <a:xfrm flipV="1">
          <a:off x="15481300" y="18000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140970</xdr:rowOff>
    </xdr:from>
    <xdr:to>
      <xdr:col>76</xdr:col>
      <xdr:colOff>165100</xdr:colOff>
      <xdr:row>105</xdr:row>
      <xdr:rowOff>71120</xdr:rowOff>
    </xdr:to>
    <xdr:sp macro="" textlink="">
      <xdr:nvSpPr>
        <xdr:cNvPr id="685" name="楕円 684">
          <a:extLst>
            <a:ext uri="{FF2B5EF4-FFF2-40B4-BE49-F238E27FC236}">
              <a16:creationId xmlns:a16="http://schemas.microsoft.com/office/drawing/2014/main" id="{9219BF7B-92A4-4223-92C2-E0585E6B3402}"/>
            </a:ext>
          </a:extLst>
        </xdr:cNvPr>
        <xdr:cNvSpPr/>
      </xdr:nvSpPr>
      <xdr:spPr>
        <a:xfrm>
          <a:off x="14541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xdr:rowOff>
    </xdr:from>
    <xdr:to>
      <xdr:col>81</xdr:col>
      <xdr:colOff>50800</xdr:colOff>
      <xdr:row>105</xdr:row>
      <xdr:rowOff>20320</xdr:rowOff>
    </xdr:to>
    <xdr:cxnSp macro="">
      <xdr:nvCxnSpPr>
        <xdr:cNvPr id="686" name="直線コネクタ 685">
          <a:extLst>
            <a:ext uri="{FF2B5EF4-FFF2-40B4-BE49-F238E27FC236}">
              <a16:creationId xmlns:a16="http://schemas.microsoft.com/office/drawing/2014/main" id="{176D1E3D-5B03-4097-95F0-87CA5B230F13}"/>
            </a:ext>
          </a:extLst>
        </xdr:cNvPr>
        <xdr:cNvCxnSpPr/>
      </xdr:nvCxnSpPr>
      <xdr:spPr>
        <a:xfrm flipV="1">
          <a:off x="14592300" y="18003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118111</xdr:rowOff>
    </xdr:from>
    <xdr:to>
      <xdr:col>72</xdr:col>
      <xdr:colOff>38100</xdr:colOff>
      <xdr:row>105</xdr:row>
      <xdr:rowOff>48261</xdr:rowOff>
    </xdr:to>
    <xdr:sp macro="" textlink="">
      <xdr:nvSpPr>
        <xdr:cNvPr id="687" name="楕円 686">
          <a:extLst>
            <a:ext uri="{FF2B5EF4-FFF2-40B4-BE49-F238E27FC236}">
              <a16:creationId xmlns:a16="http://schemas.microsoft.com/office/drawing/2014/main" id="{80F92AC1-10ED-4D4A-85C9-B8D14E34EDF4}"/>
            </a:ext>
          </a:extLst>
        </xdr:cNvPr>
        <xdr:cNvSpPr/>
      </xdr:nvSpPr>
      <xdr:spPr>
        <a:xfrm>
          <a:off x="13652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168911</xdr:rowOff>
    </xdr:from>
    <xdr:to>
      <xdr:col>76</xdr:col>
      <xdr:colOff>114300</xdr:colOff>
      <xdr:row>105</xdr:row>
      <xdr:rowOff>20320</xdr:rowOff>
    </xdr:to>
    <xdr:cxnSp macro="">
      <xdr:nvCxnSpPr>
        <xdr:cNvPr id="688" name="直線コネクタ 687">
          <a:extLst>
            <a:ext uri="{FF2B5EF4-FFF2-40B4-BE49-F238E27FC236}">
              <a16:creationId xmlns:a16="http://schemas.microsoft.com/office/drawing/2014/main" id="{C0D1583D-65CC-41E8-A9B7-E52F8A07B018}"/>
            </a:ext>
          </a:extLst>
        </xdr:cNvPr>
        <xdr:cNvCxnSpPr/>
      </xdr:nvCxnSpPr>
      <xdr:spPr>
        <a:xfrm>
          <a:off x="13703300" y="17999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87630</xdr:rowOff>
    </xdr:from>
    <xdr:to>
      <xdr:col>67</xdr:col>
      <xdr:colOff>101600</xdr:colOff>
      <xdr:row>106</xdr:row>
      <xdr:rowOff>17780</xdr:rowOff>
    </xdr:to>
    <xdr:sp macro="" textlink="">
      <xdr:nvSpPr>
        <xdr:cNvPr id="689" name="楕円 688">
          <a:extLst>
            <a:ext uri="{FF2B5EF4-FFF2-40B4-BE49-F238E27FC236}">
              <a16:creationId xmlns:a16="http://schemas.microsoft.com/office/drawing/2014/main" id="{871A0E77-8F45-4D13-8280-1A4224500CA8}"/>
            </a:ext>
          </a:extLst>
        </xdr:cNvPr>
        <xdr:cNvSpPr/>
      </xdr:nvSpPr>
      <xdr:spPr>
        <a:xfrm>
          <a:off x="12763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168911</xdr:rowOff>
    </xdr:from>
    <xdr:to>
      <xdr:col>71</xdr:col>
      <xdr:colOff>177800</xdr:colOff>
      <xdr:row>105</xdr:row>
      <xdr:rowOff>138430</xdr:rowOff>
    </xdr:to>
    <xdr:cxnSp macro="">
      <xdr:nvCxnSpPr>
        <xdr:cNvPr id="690" name="直線コネクタ 689">
          <a:extLst>
            <a:ext uri="{FF2B5EF4-FFF2-40B4-BE49-F238E27FC236}">
              <a16:creationId xmlns:a16="http://schemas.microsoft.com/office/drawing/2014/main" id="{FDF0BE7B-88CB-4B8E-8070-10220C9A418A}"/>
            </a:ext>
          </a:extLst>
        </xdr:cNvPr>
        <xdr:cNvCxnSpPr/>
      </xdr:nvCxnSpPr>
      <xdr:spPr>
        <a:xfrm flipV="1">
          <a:off x="12814300" y="17999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a:extLst>
            <a:ext uri="{FF2B5EF4-FFF2-40B4-BE49-F238E27FC236}">
              <a16:creationId xmlns:a16="http://schemas.microsoft.com/office/drawing/2014/main" id="{55AC9058-A692-414A-934A-59A7F3883867}"/>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D356C344-6706-4B07-A322-A93B09F1296D}"/>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93" name="n_3aveValue【公民館】&#10;有形固定資産減価償却率">
          <a:extLst>
            <a:ext uri="{FF2B5EF4-FFF2-40B4-BE49-F238E27FC236}">
              <a16:creationId xmlns:a16="http://schemas.microsoft.com/office/drawing/2014/main" id="{6BEBC56A-DE34-40A2-A934-C80A4D4432BB}"/>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a:extLst>
            <a:ext uri="{FF2B5EF4-FFF2-40B4-BE49-F238E27FC236}">
              <a16:creationId xmlns:a16="http://schemas.microsoft.com/office/drawing/2014/main" id="{6E941AC6-071F-423E-B436-ADA3D61A893E}"/>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43197</xdr:rowOff>
    </xdr:from>
    <xdr:ext cx="405111" cy="259045"/>
    <xdr:sp macro="" textlink="">
      <xdr:nvSpPr>
        <xdr:cNvPr id="695" name="n_1mainValue【公民館】&#10;有形固定資産減価償却率">
          <a:extLst>
            <a:ext uri="{FF2B5EF4-FFF2-40B4-BE49-F238E27FC236}">
              <a16:creationId xmlns:a16="http://schemas.microsoft.com/office/drawing/2014/main" id="{E6E57F4D-E41C-469B-8512-0F1F3FB0543B}"/>
            </a:ext>
          </a:extLst>
        </xdr:cNvPr>
        <xdr:cNvSpPr txBox="1"/>
      </xdr:nvSpPr>
      <xdr:spPr>
        <a:xfrm>
          <a:off x="15266044"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62247</xdr:rowOff>
    </xdr:from>
    <xdr:ext cx="405111" cy="259045"/>
    <xdr:sp macro="" textlink="">
      <xdr:nvSpPr>
        <xdr:cNvPr id="696" name="n_2mainValue【公民館】&#10;有形固定資産減価償却率">
          <a:extLst>
            <a:ext uri="{FF2B5EF4-FFF2-40B4-BE49-F238E27FC236}">
              <a16:creationId xmlns:a16="http://schemas.microsoft.com/office/drawing/2014/main" id="{57C0492D-633D-42ED-A75A-369409285230}"/>
            </a:ext>
          </a:extLst>
        </xdr:cNvPr>
        <xdr:cNvSpPr txBox="1"/>
      </xdr:nvSpPr>
      <xdr:spPr>
        <a:xfrm>
          <a:off x="14389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64788</xdr:rowOff>
    </xdr:from>
    <xdr:ext cx="405111" cy="259045"/>
    <xdr:sp macro="" textlink="">
      <xdr:nvSpPr>
        <xdr:cNvPr id="697" name="n_3mainValue【公民館】&#10;有形固定資産減価償却率">
          <a:extLst>
            <a:ext uri="{FF2B5EF4-FFF2-40B4-BE49-F238E27FC236}">
              <a16:creationId xmlns:a16="http://schemas.microsoft.com/office/drawing/2014/main" id="{35779967-D282-4AE2-9693-E4E6BBB4746D}"/>
            </a:ext>
          </a:extLst>
        </xdr:cNvPr>
        <xdr:cNvSpPr txBox="1"/>
      </xdr:nvSpPr>
      <xdr:spPr>
        <a:xfrm>
          <a:off x="13500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8907</xdr:rowOff>
    </xdr:from>
    <xdr:ext cx="405111" cy="259045"/>
    <xdr:sp macro="" textlink="">
      <xdr:nvSpPr>
        <xdr:cNvPr id="698" name="n_4mainValue【公民館】&#10;有形固定資産減価償却率">
          <a:extLst>
            <a:ext uri="{FF2B5EF4-FFF2-40B4-BE49-F238E27FC236}">
              <a16:creationId xmlns:a16="http://schemas.microsoft.com/office/drawing/2014/main" id="{743B1E21-E9A9-4C40-ACE9-3FE599441CEB}"/>
            </a:ext>
          </a:extLst>
        </xdr:cNvPr>
        <xdr:cNvSpPr txBox="1"/>
      </xdr:nvSpPr>
      <xdr:spPr>
        <a:xfrm>
          <a:off x="12611744"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1FE3D8BF-1DC4-4AB9-B476-13BA34D098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943A9234-4EEE-4F88-8883-284D6B108A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28F57523-E466-4127-AC91-331C4F81F8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2F7A8356-55EF-4507-8503-6596BFFBF4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41DAB4F2-C159-42C9-88C5-9381F64E8C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15299F7B-0C0F-4D98-AB92-3B3A7ACC54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E22F8D19-6752-475C-8019-46C45E5E28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CB5886C-F869-49A7-B75E-EEBDF85AED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574FF44-DCB8-4EF8-BA8B-E7690A7809E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86E497B6-1BCC-4099-A9DF-E821A623CBD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2A116228-5DB1-49EC-B1ED-8680E333FBA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151EB174-A5ED-4FFA-98F8-A63A585E9BC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4774884E-E044-4281-AF13-C9DBD041DC5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251757C6-5930-4589-B141-E8CD451934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9FEE9633-EB2F-418D-A692-1291B3D0A48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F05B5582-B47E-45DA-A773-7B48A19D9D8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867DFF3B-50A6-4387-8DA2-A488591238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7CBBDCAB-5EA2-43EF-AC81-530C563AABF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FB7EFDF-08B5-4FA8-B9D5-06091AA6F3F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89A9F340-DA60-41BE-9C3F-079BAC5D99A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71117CDC-C4BE-4DE4-9A69-4A4B4CF53DF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4E4A00CC-5C00-404E-A114-98B92CDD38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EFC28C-EB50-4EDC-87BC-85EE008B52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41F0BD47-23B9-4B09-87C7-6D1188B54A84}"/>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370BE6CA-E9B4-417C-BB6E-B9DBA4C04A6C}"/>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F52D6351-0138-4215-A3CE-8BF5FE7A00AE}"/>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92B6C774-C0E2-4037-8A3E-DD2C1C769F85}"/>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C5BC1E57-F0DD-481C-9E15-8153C640A3A8}"/>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7" name="【公民館】&#10;一人当たり面積平均値テキスト">
          <a:extLst>
            <a:ext uri="{FF2B5EF4-FFF2-40B4-BE49-F238E27FC236}">
              <a16:creationId xmlns:a16="http://schemas.microsoft.com/office/drawing/2014/main" id="{72E597FC-68EF-47E6-8F9D-2291318C5FB7}"/>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2B1E51D1-4355-45E7-BED1-907026AD019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a:extLst>
            <a:ext uri="{FF2B5EF4-FFF2-40B4-BE49-F238E27FC236}">
              <a16:creationId xmlns:a16="http://schemas.microsoft.com/office/drawing/2014/main" id="{BE311080-604C-49A9-863D-7385617AEA82}"/>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a:extLst>
            <a:ext uri="{FF2B5EF4-FFF2-40B4-BE49-F238E27FC236}">
              <a16:creationId xmlns:a16="http://schemas.microsoft.com/office/drawing/2014/main" id="{842141E4-CD61-44E4-85E0-538C507796DA}"/>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a:extLst>
            <a:ext uri="{FF2B5EF4-FFF2-40B4-BE49-F238E27FC236}">
              <a16:creationId xmlns:a16="http://schemas.microsoft.com/office/drawing/2014/main" id="{2CD02C90-A9CE-4D66-99C2-637E59F43007}"/>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a:extLst>
            <a:ext uri="{FF2B5EF4-FFF2-40B4-BE49-F238E27FC236}">
              <a16:creationId xmlns:a16="http://schemas.microsoft.com/office/drawing/2014/main" id="{D5D3CF0C-9D93-4937-BEBD-5BCC0EC87202}"/>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E4B4F27-61C7-4B60-8899-2B275E9FEB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6DB85AD-9FFB-4208-A093-9AE3C509960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F9A7B98-4FB4-4972-AC48-FF9FC8C885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3293EDA-32F1-49CF-9574-CF4860B1D3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527FCC8-452B-4349-B2B8-9BA48DD6FF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163322</xdr:rowOff>
    </xdr:from>
    <xdr:to>
      <xdr:col>116</xdr:col>
      <xdr:colOff>114300</xdr:colOff>
      <xdr:row>100</xdr:row>
      <xdr:rowOff>93472</xdr:rowOff>
    </xdr:to>
    <xdr:sp macro="" textlink="">
      <xdr:nvSpPr>
        <xdr:cNvPr id="738" name="楕円 737">
          <a:extLst>
            <a:ext uri="{FF2B5EF4-FFF2-40B4-BE49-F238E27FC236}">
              <a16:creationId xmlns:a16="http://schemas.microsoft.com/office/drawing/2014/main" id="{756F1AC3-5E9F-4259-BE48-84D9D60871C5}"/>
            </a:ext>
          </a:extLst>
        </xdr:cNvPr>
        <xdr:cNvSpPr/>
      </xdr:nvSpPr>
      <xdr:spPr>
        <a:xfrm>
          <a:off x="22110700" y="171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116349</xdr:rowOff>
    </xdr:from>
    <xdr:ext cx="469744" cy="259045"/>
    <xdr:sp macro="" textlink="">
      <xdr:nvSpPr>
        <xdr:cNvPr id="739" name="【公民館】&#10;一人当たり面積該当値テキスト">
          <a:extLst>
            <a:ext uri="{FF2B5EF4-FFF2-40B4-BE49-F238E27FC236}">
              <a16:creationId xmlns:a16="http://schemas.microsoft.com/office/drawing/2014/main" id="{CBE03A85-CA60-48E6-99D8-912B1ADCF083}"/>
            </a:ext>
          </a:extLst>
        </xdr:cNvPr>
        <xdr:cNvSpPr txBox="1"/>
      </xdr:nvSpPr>
      <xdr:spPr>
        <a:xfrm>
          <a:off x="22199600" y="1708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19304</xdr:rowOff>
    </xdr:from>
    <xdr:to>
      <xdr:col>112</xdr:col>
      <xdr:colOff>38100</xdr:colOff>
      <xdr:row>100</xdr:row>
      <xdr:rowOff>120904</xdr:rowOff>
    </xdr:to>
    <xdr:sp macro="" textlink="">
      <xdr:nvSpPr>
        <xdr:cNvPr id="740" name="楕円 739">
          <a:extLst>
            <a:ext uri="{FF2B5EF4-FFF2-40B4-BE49-F238E27FC236}">
              <a16:creationId xmlns:a16="http://schemas.microsoft.com/office/drawing/2014/main" id="{B71373F6-70B0-47A4-BA9B-AF53655D63C7}"/>
            </a:ext>
          </a:extLst>
        </xdr:cNvPr>
        <xdr:cNvSpPr/>
      </xdr:nvSpPr>
      <xdr:spPr>
        <a:xfrm>
          <a:off x="21272500" y="171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42672</xdr:rowOff>
    </xdr:from>
    <xdr:to>
      <xdr:col>116</xdr:col>
      <xdr:colOff>63500</xdr:colOff>
      <xdr:row>100</xdr:row>
      <xdr:rowOff>70104</xdr:rowOff>
    </xdr:to>
    <xdr:cxnSp macro="">
      <xdr:nvCxnSpPr>
        <xdr:cNvPr id="741" name="直線コネクタ 740">
          <a:extLst>
            <a:ext uri="{FF2B5EF4-FFF2-40B4-BE49-F238E27FC236}">
              <a16:creationId xmlns:a16="http://schemas.microsoft.com/office/drawing/2014/main" id="{EB964131-2C38-4C17-B6C7-14D7AC6407B4}"/>
            </a:ext>
          </a:extLst>
        </xdr:cNvPr>
        <xdr:cNvCxnSpPr/>
      </xdr:nvCxnSpPr>
      <xdr:spPr>
        <a:xfrm flipV="1">
          <a:off x="21323300" y="171876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138176</xdr:rowOff>
    </xdr:from>
    <xdr:to>
      <xdr:col>107</xdr:col>
      <xdr:colOff>101600</xdr:colOff>
      <xdr:row>101</xdr:row>
      <xdr:rowOff>68326</xdr:rowOff>
    </xdr:to>
    <xdr:sp macro="" textlink="">
      <xdr:nvSpPr>
        <xdr:cNvPr id="742" name="楕円 741">
          <a:extLst>
            <a:ext uri="{FF2B5EF4-FFF2-40B4-BE49-F238E27FC236}">
              <a16:creationId xmlns:a16="http://schemas.microsoft.com/office/drawing/2014/main" id="{CFC87F56-EE48-4A02-8149-D32B3D8A3A59}"/>
            </a:ext>
          </a:extLst>
        </xdr:cNvPr>
        <xdr:cNvSpPr/>
      </xdr:nvSpPr>
      <xdr:spPr>
        <a:xfrm>
          <a:off x="20383500" y="17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70104</xdr:rowOff>
    </xdr:from>
    <xdr:to>
      <xdr:col>111</xdr:col>
      <xdr:colOff>177800</xdr:colOff>
      <xdr:row>101</xdr:row>
      <xdr:rowOff>17526</xdr:rowOff>
    </xdr:to>
    <xdr:cxnSp macro="">
      <xdr:nvCxnSpPr>
        <xdr:cNvPr id="743" name="直線コネクタ 742">
          <a:extLst>
            <a:ext uri="{FF2B5EF4-FFF2-40B4-BE49-F238E27FC236}">
              <a16:creationId xmlns:a16="http://schemas.microsoft.com/office/drawing/2014/main" id="{E6E1F3DB-E8A7-4B15-AFD8-9CD0714D0024}"/>
            </a:ext>
          </a:extLst>
        </xdr:cNvPr>
        <xdr:cNvCxnSpPr/>
      </xdr:nvCxnSpPr>
      <xdr:spPr>
        <a:xfrm flipV="1">
          <a:off x="20434300" y="17215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168656</xdr:rowOff>
    </xdr:from>
    <xdr:to>
      <xdr:col>102</xdr:col>
      <xdr:colOff>165100</xdr:colOff>
      <xdr:row>101</xdr:row>
      <xdr:rowOff>98806</xdr:rowOff>
    </xdr:to>
    <xdr:sp macro="" textlink="">
      <xdr:nvSpPr>
        <xdr:cNvPr id="744" name="楕円 743">
          <a:extLst>
            <a:ext uri="{FF2B5EF4-FFF2-40B4-BE49-F238E27FC236}">
              <a16:creationId xmlns:a16="http://schemas.microsoft.com/office/drawing/2014/main" id="{9F46BD74-E95A-4B1B-A645-A4D204587C9E}"/>
            </a:ext>
          </a:extLst>
        </xdr:cNvPr>
        <xdr:cNvSpPr/>
      </xdr:nvSpPr>
      <xdr:spPr>
        <a:xfrm>
          <a:off x="19494500" y="173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17526</xdr:rowOff>
    </xdr:from>
    <xdr:to>
      <xdr:col>107</xdr:col>
      <xdr:colOff>50800</xdr:colOff>
      <xdr:row>101</xdr:row>
      <xdr:rowOff>48006</xdr:rowOff>
    </xdr:to>
    <xdr:cxnSp macro="">
      <xdr:nvCxnSpPr>
        <xdr:cNvPr id="745" name="直線コネクタ 744">
          <a:extLst>
            <a:ext uri="{FF2B5EF4-FFF2-40B4-BE49-F238E27FC236}">
              <a16:creationId xmlns:a16="http://schemas.microsoft.com/office/drawing/2014/main" id="{32F141CA-AE54-4383-8F28-DE8F31EB6616}"/>
            </a:ext>
          </a:extLst>
        </xdr:cNvPr>
        <xdr:cNvCxnSpPr/>
      </xdr:nvCxnSpPr>
      <xdr:spPr>
        <a:xfrm flipV="1">
          <a:off x="19545300" y="173339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132842</xdr:rowOff>
    </xdr:from>
    <xdr:to>
      <xdr:col>98</xdr:col>
      <xdr:colOff>38100</xdr:colOff>
      <xdr:row>104</xdr:row>
      <xdr:rowOff>62992</xdr:rowOff>
    </xdr:to>
    <xdr:sp macro="" textlink="">
      <xdr:nvSpPr>
        <xdr:cNvPr id="746" name="楕円 745">
          <a:extLst>
            <a:ext uri="{FF2B5EF4-FFF2-40B4-BE49-F238E27FC236}">
              <a16:creationId xmlns:a16="http://schemas.microsoft.com/office/drawing/2014/main" id="{3072591E-89BE-43FF-BC00-69CDBFA70AF1}"/>
            </a:ext>
          </a:extLst>
        </xdr:cNvPr>
        <xdr:cNvSpPr/>
      </xdr:nvSpPr>
      <xdr:spPr>
        <a:xfrm>
          <a:off x="18605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48006</xdr:rowOff>
    </xdr:from>
    <xdr:to>
      <xdr:col>102</xdr:col>
      <xdr:colOff>114300</xdr:colOff>
      <xdr:row>104</xdr:row>
      <xdr:rowOff>12192</xdr:rowOff>
    </xdr:to>
    <xdr:cxnSp macro="">
      <xdr:nvCxnSpPr>
        <xdr:cNvPr id="747" name="直線コネクタ 746">
          <a:extLst>
            <a:ext uri="{FF2B5EF4-FFF2-40B4-BE49-F238E27FC236}">
              <a16:creationId xmlns:a16="http://schemas.microsoft.com/office/drawing/2014/main" id="{1881CB8B-BDD6-4CF8-8AAF-E2913B5EA713}"/>
            </a:ext>
          </a:extLst>
        </xdr:cNvPr>
        <xdr:cNvCxnSpPr/>
      </xdr:nvCxnSpPr>
      <xdr:spPr>
        <a:xfrm flipV="1">
          <a:off x="18656300" y="17364456"/>
          <a:ext cx="889000" cy="4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748" name="n_1aveValue【公民館】&#10;一人当たり面積">
          <a:extLst>
            <a:ext uri="{FF2B5EF4-FFF2-40B4-BE49-F238E27FC236}">
              <a16:creationId xmlns:a16="http://schemas.microsoft.com/office/drawing/2014/main" id="{142D83D1-9BCF-42ED-8BF1-459E658EE945}"/>
            </a:ext>
          </a:extLst>
        </xdr:cNvPr>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49" name="n_2aveValue【公民館】&#10;一人当たり面積">
          <a:extLst>
            <a:ext uri="{FF2B5EF4-FFF2-40B4-BE49-F238E27FC236}">
              <a16:creationId xmlns:a16="http://schemas.microsoft.com/office/drawing/2014/main" id="{BDF934E0-DFBD-4D9D-BDCA-AB001997DA25}"/>
            </a:ext>
          </a:extLst>
        </xdr:cNvPr>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50" name="n_3aveValue【公民館】&#10;一人当たり面積">
          <a:extLst>
            <a:ext uri="{FF2B5EF4-FFF2-40B4-BE49-F238E27FC236}">
              <a16:creationId xmlns:a16="http://schemas.microsoft.com/office/drawing/2014/main" id="{44C4F67F-B861-46CD-AB17-1436D1CA1748}"/>
            </a:ext>
          </a:extLst>
        </xdr:cNvPr>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51" name="n_4aveValue【公民館】&#10;一人当たり面積">
          <a:extLst>
            <a:ext uri="{FF2B5EF4-FFF2-40B4-BE49-F238E27FC236}">
              <a16:creationId xmlns:a16="http://schemas.microsoft.com/office/drawing/2014/main" id="{A2C94710-9741-454D-BC28-7660CDEF31EC}"/>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137431</xdr:rowOff>
    </xdr:from>
    <xdr:ext cx="469744" cy="259045"/>
    <xdr:sp macro="" textlink="">
      <xdr:nvSpPr>
        <xdr:cNvPr id="752" name="n_1mainValue【公民館】&#10;一人当たり面積">
          <a:extLst>
            <a:ext uri="{FF2B5EF4-FFF2-40B4-BE49-F238E27FC236}">
              <a16:creationId xmlns:a16="http://schemas.microsoft.com/office/drawing/2014/main" id="{CC5A6B0F-8AA4-4B08-84EE-3D933D5BCB28}"/>
            </a:ext>
          </a:extLst>
        </xdr:cNvPr>
        <xdr:cNvSpPr txBox="1"/>
      </xdr:nvSpPr>
      <xdr:spPr>
        <a:xfrm>
          <a:off x="21075727" y="169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84853</xdr:rowOff>
    </xdr:from>
    <xdr:ext cx="469744" cy="259045"/>
    <xdr:sp macro="" textlink="">
      <xdr:nvSpPr>
        <xdr:cNvPr id="753" name="n_2mainValue【公民館】&#10;一人当たり面積">
          <a:extLst>
            <a:ext uri="{FF2B5EF4-FFF2-40B4-BE49-F238E27FC236}">
              <a16:creationId xmlns:a16="http://schemas.microsoft.com/office/drawing/2014/main" id="{DED8A75B-9163-493B-98B5-3172E20E5790}"/>
            </a:ext>
          </a:extLst>
        </xdr:cNvPr>
        <xdr:cNvSpPr txBox="1"/>
      </xdr:nvSpPr>
      <xdr:spPr>
        <a:xfrm>
          <a:off x="20199427" y="170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115333</xdr:rowOff>
    </xdr:from>
    <xdr:ext cx="469744" cy="259045"/>
    <xdr:sp macro="" textlink="">
      <xdr:nvSpPr>
        <xdr:cNvPr id="754" name="n_3mainValue【公民館】&#10;一人当たり面積">
          <a:extLst>
            <a:ext uri="{FF2B5EF4-FFF2-40B4-BE49-F238E27FC236}">
              <a16:creationId xmlns:a16="http://schemas.microsoft.com/office/drawing/2014/main" id="{14D26E53-C5EB-48A6-90B4-CE5183F66CCE}"/>
            </a:ext>
          </a:extLst>
        </xdr:cNvPr>
        <xdr:cNvSpPr txBox="1"/>
      </xdr:nvSpPr>
      <xdr:spPr>
        <a:xfrm>
          <a:off x="19310427" y="1708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79519</xdr:rowOff>
    </xdr:from>
    <xdr:ext cx="469744" cy="259045"/>
    <xdr:sp macro="" textlink="">
      <xdr:nvSpPr>
        <xdr:cNvPr id="755" name="n_4mainValue【公民館】&#10;一人当たり面積">
          <a:extLst>
            <a:ext uri="{FF2B5EF4-FFF2-40B4-BE49-F238E27FC236}">
              <a16:creationId xmlns:a16="http://schemas.microsoft.com/office/drawing/2014/main" id="{DFE0A014-631C-44BC-92D5-939CD11A8613}"/>
            </a:ext>
          </a:extLst>
        </xdr:cNvPr>
        <xdr:cNvSpPr txBox="1"/>
      </xdr:nvSpPr>
      <xdr:spPr>
        <a:xfrm>
          <a:off x="18421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230A51-01B6-472A-996C-00E879FF33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7A668BC7-E43D-4B64-B7B5-81A676AF3B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F6C80076-FB2A-46C8-BC03-BD37D3EB76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類似団体と比較してすべての施設において、有形固定資産減価償却率が高くなっている。特に工作物の道路・橋梁・トンネルはかなり減価償却が進んでいる。</a:t>
          </a:r>
          <a:endParaRPr lang="ja-JP" altLang="ja-JP" sz="1400">
            <a:effectLst/>
          </a:endParaRPr>
        </a:p>
        <a:p>
          <a:r>
            <a:rPr kumimoji="1" lang="ja-JP" altLang="ja-JP" sz="1100">
              <a:solidFill>
                <a:schemeClr val="dk1"/>
              </a:solidFill>
              <a:effectLst/>
              <a:latin typeface="+mn-lt"/>
              <a:ea typeface="+mn-ea"/>
              <a:cs typeface="+mn-cs"/>
            </a:rPr>
            <a:t>本町は林業の町であり、木造の建物が多く、特に学校等は木造化に進んで取り組んできた。木造の耐用年数が短いということも減価償却率が高い要因のひとつである。 </a:t>
          </a:r>
          <a:endParaRPr lang="ja-JP" altLang="ja-JP" sz="1400">
            <a:effectLst/>
          </a:endParaRPr>
        </a:p>
        <a:p>
          <a:r>
            <a:rPr kumimoji="1" lang="ja-JP" altLang="ja-JP" sz="1100">
              <a:solidFill>
                <a:schemeClr val="dk1"/>
              </a:solidFill>
              <a:effectLst/>
              <a:latin typeface="+mn-lt"/>
              <a:ea typeface="+mn-ea"/>
              <a:cs typeface="+mn-cs"/>
            </a:rPr>
            <a:t>さらに、人口減少により一人当たりの面積も多い状況にあり、今後は公共施設等総合管理計画に基づき、保有施設の総量縮減、統廃合・複合化を推進し、更新整備に要する経費を抑制する必要がある。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39FD8A-9B03-4689-B4F0-584A6EB197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A6001B-E752-45E0-8430-9AFA524684E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3F4A8C-A221-486B-BB06-565E6C35F6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3A39E0-E66E-4389-A4BE-B48BC81178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57062A-022A-47F6-84E3-C72B5586D6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4BF7B6-3D53-4521-BE54-2C048B17D1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34C06B-E603-4B06-8C94-36EBFE9207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C5ABFF-0D98-4195-A618-77EC5C99C0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BC50ED-21DF-4EBC-A598-ABEC3362F6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28CC20-2218-48C7-BBDE-6BA7F54BCD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FAD538-1E23-40FC-81A8-8748AC46CD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0384D8-404D-4806-B5BE-61338FD1AB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32BDD2-140F-449C-86EF-03D4E90D8DE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01E251-7C7C-41B0-AD73-83BCD5BC64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6465E1-8835-464B-B32E-9AF53B0C1E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A909B34-3787-4572-82B8-CE0514286FF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555FB9-C62C-4C10-9785-AAFE0F17D9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5B506F-06E6-4C4F-BACA-2050629B45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32FA54-7A26-4D44-9FFF-FEFEAFD113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2D3EC1-3331-4C7F-B00F-07717A316B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18DFC8-51BA-426B-BE39-DC90E2E35B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69D510-7B9D-4215-B8EC-E29CA227DF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763649-8166-4AB0-B9BF-097B1FABE2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E05CE0-E463-47FE-AF41-EF00B1C60D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3B5942-430C-4E6B-ACAE-2E8D994E5B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16A538-92D7-4E14-BD32-7DD1763159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78CA4E-9BB2-4C86-BB80-2E3792B27D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AF422F-CDDF-4BA8-99B4-D93A2A557A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A3100C-D602-4E26-8696-4E52941647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FE88A0-BB9F-4845-BD18-8AAC1A8FC5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8433AE-A04F-4BE2-A6F9-E99A9B17C1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100395-2EEC-4B35-B384-6B42C55345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9ABD58-DCB1-4ED7-9F70-DDD297A233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B0B397-9403-4DB0-9C9B-17AB857A13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1C12DD-1D61-4884-B517-85CF80152F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A3CFF5-06F0-47CD-B92A-0F6CB4C837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95A83C-0FEC-4E1C-8476-21DE0F6BF3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040F5A-0CB0-4995-A7FC-D3D7905F0D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48829F-7FA1-4265-A6EB-F6F23125D1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82E7E0-3357-4259-9435-D9CEA5061F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7A83C9-D6F7-4D3B-963D-99D71DD7FF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D6F82F-E9A9-41B7-AA44-DAEF65FDCA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1050B91-20A1-4CA6-8744-46D9C8DB99C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59CE623-737F-4521-9326-D8D8477D0C9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F053EEF-2142-4CDC-B9AA-5D03A777BA9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2E91741-29D8-414E-9F1D-8A711A4EF49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5D26F93-4611-4D98-82D4-CAC21191C71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9ADAFC4-DEC7-497B-AF75-9E6C44138C5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199E391-E90B-4A7B-A184-6F3B2D31617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4D37D4F-C642-4260-9B27-04FF3348F62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A21539B-238D-43AC-9F1A-5945CB4FDBF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388AD064-0AF0-4083-8F16-1389104BC8E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E2351E-4BAD-4B10-B9A8-A5C89B5819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29016F1A-6C8C-41E8-8DFF-0396912CD1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13B41301-B007-4B97-B030-C87747D0DED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3E77D6EB-6E7B-4F76-BAEE-E5E184EB7D99}"/>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8D10A327-0D00-4BA0-BB9D-7B00F8E2A331}"/>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F93C185-0FAB-41E6-8A8F-139F08D0D97A}"/>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ADBD855D-DFDF-4216-9134-011EAF4EF536}"/>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a:extLst>
            <a:ext uri="{FF2B5EF4-FFF2-40B4-BE49-F238E27FC236}">
              <a16:creationId xmlns:a16="http://schemas.microsoft.com/office/drawing/2014/main" id="{5B5C3C57-715D-4AB4-AFD2-EC189B246929}"/>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EF50C478-C4D8-4396-A2A8-9E6CEFAE96FC}"/>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95EF8723-F646-4180-BC03-D42F0784776B}"/>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DC4BF0D2-73DA-481A-9E5C-7A6849117317}"/>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167A00FB-A344-416A-B6D6-0206F06A67CC}"/>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BE878FF9-8A9F-4FE9-BF20-87CF3D43407C}"/>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B4A269D-CBE5-4448-BEFE-5DFB60EA76E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0F4449-B8EA-4C55-A477-816F525685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C737B3-3F72-4F98-9CD3-86B811685B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536A63-A46F-4BB4-830E-84327B2052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36EB28B-F9C0-413C-8920-815EA8548A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76200</xdr:rowOff>
    </xdr:from>
    <xdr:to>
      <xdr:col>24</xdr:col>
      <xdr:colOff>114300</xdr:colOff>
      <xdr:row>41</xdr:row>
      <xdr:rowOff>6350</xdr:rowOff>
    </xdr:to>
    <xdr:sp macro="" textlink="">
      <xdr:nvSpPr>
        <xdr:cNvPr id="72" name="楕円 71">
          <a:extLst>
            <a:ext uri="{FF2B5EF4-FFF2-40B4-BE49-F238E27FC236}">
              <a16:creationId xmlns:a16="http://schemas.microsoft.com/office/drawing/2014/main" id="{7B7B6346-F9AC-45C8-BB09-56C459211F78}"/>
            </a:ext>
          </a:extLst>
        </xdr:cNvPr>
        <xdr:cNvSpPr/>
      </xdr:nvSpPr>
      <xdr:spPr>
        <a:xfrm>
          <a:off x="4584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162577</xdr:rowOff>
    </xdr:from>
    <xdr:ext cx="469744" cy="259045"/>
    <xdr:sp macro="" textlink="">
      <xdr:nvSpPr>
        <xdr:cNvPr id="73" name="【図書館】&#10;有形固定資産減価償却率該当値テキスト">
          <a:extLst>
            <a:ext uri="{FF2B5EF4-FFF2-40B4-BE49-F238E27FC236}">
              <a16:creationId xmlns:a16="http://schemas.microsoft.com/office/drawing/2014/main" id="{16BFDA72-D0D5-469F-B3EC-57D0F4A9E259}"/>
            </a:ext>
          </a:extLst>
        </xdr:cNvPr>
        <xdr:cNvSpPr txBox="1"/>
      </xdr:nvSpPr>
      <xdr:spPr>
        <a:xfrm>
          <a:off x="4673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33020</xdr:rowOff>
    </xdr:from>
    <xdr:to>
      <xdr:col>20</xdr:col>
      <xdr:colOff>38100</xdr:colOff>
      <xdr:row>40</xdr:row>
      <xdr:rowOff>134620</xdr:rowOff>
    </xdr:to>
    <xdr:sp macro="" textlink="">
      <xdr:nvSpPr>
        <xdr:cNvPr id="74" name="楕円 73">
          <a:extLst>
            <a:ext uri="{FF2B5EF4-FFF2-40B4-BE49-F238E27FC236}">
              <a16:creationId xmlns:a16="http://schemas.microsoft.com/office/drawing/2014/main" id="{664AACBD-78CB-48C7-A259-B9604C64D8A0}"/>
            </a:ext>
          </a:extLst>
        </xdr:cNvPr>
        <xdr:cNvSpPr/>
      </xdr:nvSpPr>
      <xdr:spPr>
        <a:xfrm>
          <a:off x="3746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83820</xdr:rowOff>
    </xdr:from>
    <xdr:to>
      <xdr:col>24</xdr:col>
      <xdr:colOff>63500</xdr:colOff>
      <xdr:row>40</xdr:row>
      <xdr:rowOff>127000</xdr:rowOff>
    </xdr:to>
    <xdr:cxnSp macro="">
      <xdr:nvCxnSpPr>
        <xdr:cNvPr id="75" name="直線コネクタ 74">
          <a:extLst>
            <a:ext uri="{FF2B5EF4-FFF2-40B4-BE49-F238E27FC236}">
              <a16:creationId xmlns:a16="http://schemas.microsoft.com/office/drawing/2014/main" id="{B8DD1B34-2F0A-4E38-8B34-8797DDB324C6}"/>
            </a:ext>
          </a:extLst>
        </xdr:cNvPr>
        <xdr:cNvCxnSpPr/>
      </xdr:nvCxnSpPr>
      <xdr:spPr>
        <a:xfrm>
          <a:off x="3797300" y="69418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6" name="楕円 75">
          <a:extLst>
            <a:ext uri="{FF2B5EF4-FFF2-40B4-BE49-F238E27FC236}">
              <a16:creationId xmlns:a16="http://schemas.microsoft.com/office/drawing/2014/main" id="{65E27BCD-45E8-4C19-8114-BCF925C69D46}"/>
            </a:ext>
          </a:extLst>
        </xdr:cNvPr>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83820</xdr:rowOff>
    </xdr:to>
    <xdr:cxnSp macro="">
      <xdr:nvCxnSpPr>
        <xdr:cNvPr id="77" name="直線コネクタ 76">
          <a:extLst>
            <a:ext uri="{FF2B5EF4-FFF2-40B4-BE49-F238E27FC236}">
              <a16:creationId xmlns:a16="http://schemas.microsoft.com/office/drawing/2014/main" id="{E5C9DEC8-3428-4D88-B101-44C59916E2AD}"/>
            </a:ext>
          </a:extLst>
        </xdr:cNvPr>
        <xdr:cNvCxnSpPr/>
      </xdr:nvCxnSpPr>
      <xdr:spPr>
        <a:xfrm>
          <a:off x="2908300" y="6888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97790</xdr:rowOff>
    </xdr:from>
    <xdr:to>
      <xdr:col>10</xdr:col>
      <xdr:colOff>165100</xdr:colOff>
      <xdr:row>40</xdr:row>
      <xdr:rowOff>27940</xdr:rowOff>
    </xdr:to>
    <xdr:sp macro="" textlink="">
      <xdr:nvSpPr>
        <xdr:cNvPr id="78" name="楕円 77">
          <a:extLst>
            <a:ext uri="{FF2B5EF4-FFF2-40B4-BE49-F238E27FC236}">
              <a16:creationId xmlns:a16="http://schemas.microsoft.com/office/drawing/2014/main" id="{8DFF0634-6726-483C-BDAD-49318A44810F}"/>
            </a:ext>
          </a:extLst>
        </xdr:cNvPr>
        <xdr:cNvSpPr/>
      </xdr:nvSpPr>
      <xdr:spPr>
        <a:xfrm>
          <a:off x="196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148590</xdr:rowOff>
    </xdr:from>
    <xdr:to>
      <xdr:col>15</xdr:col>
      <xdr:colOff>50800</xdr:colOff>
      <xdr:row>40</xdr:row>
      <xdr:rowOff>30480</xdr:rowOff>
    </xdr:to>
    <xdr:cxnSp macro="">
      <xdr:nvCxnSpPr>
        <xdr:cNvPr id="79" name="直線コネクタ 78">
          <a:extLst>
            <a:ext uri="{FF2B5EF4-FFF2-40B4-BE49-F238E27FC236}">
              <a16:creationId xmlns:a16="http://schemas.microsoft.com/office/drawing/2014/main" id="{F287EF6A-BE02-48ED-B29D-FE6DF67D38FD}"/>
            </a:ext>
          </a:extLst>
        </xdr:cNvPr>
        <xdr:cNvCxnSpPr/>
      </xdr:nvCxnSpPr>
      <xdr:spPr>
        <a:xfrm>
          <a:off x="2019300" y="6835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44450</xdr:rowOff>
    </xdr:from>
    <xdr:to>
      <xdr:col>6</xdr:col>
      <xdr:colOff>38100</xdr:colOff>
      <xdr:row>39</xdr:row>
      <xdr:rowOff>146050</xdr:rowOff>
    </xdr:to>
    <xdr:sp macro="" textlink="">
      <xdr:nvSpPr>
        <xdr:cNvPr id="80" name="楕円 79">
          <a:extLst>
            <a:ext uri="{FF2B5EF4-FFF2-40B4-BE49-F238E27FC236}">
              <a16:creationId xmlns:a16="http://schemas.microsoft.com/office/drawing/2014/main" id="{AA466D7E-51BE-4C28-B1F7-41368A275DC9}"/>
            </a:ext>
          </a:extLst>
        </xdr:cNvPr>
        <xdr:cNvSpPr/>
      </xdr:nvSpPr>
      <xdr:spPr>
        <a:xfrm>
          <a:off x="107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95250</xdr:rowOff>
    </xdr:from>
    <xdr:to>
      <xdr:col>10</xdr:col>
      <xdr:colOff>114300</xdr:colOff>
      <xdr:row>39</xdr:row>
      <xdr:rowOff>148590</xdr:rowOff>
    </xdr:to>
    <xdr:cxnSp macro="">
      <xdr:nvCxnSpPr>
        <xdr:cNvPr id="81" name="直線コネクタ 80">
          <a:extLst>
            <a:ext uri="{FF2B5EF4-FFF2-40B4-BE49-F238E27FC236}">
              <a16:creationId xmlns:a16="http://schemas.microsoft.com/office/drawing/2014/main" id="{FA3A9154-ADE0-4AD2-8F9B-D1A5BC5E71F6}"/>
            </a:ext>
          </a:extLst>
        </xdr:cNvPr>
        <xdr:cNvCxnSpPr/>
      </xdr:nvCxnSpPr>
      <xdr:spPr>
        <a:xfrm>
          <a:off x="1130300" y="6781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a:extLst>
            <a:ext uri="{FF2B5EF4-FFF2-40B4-BE49-F238E27FC236}">
              <a16:creationId xmlns:a16="http://schemas.microsoft.com/office/drawing/2014/main" id="{EEC1FB66-394B-4F88-A3BA-81C2288808D6}"/>
            </a:ext>
          </a:extLst>
        </xdr:cNvPr>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a:extLst>
            <a:ext uri="{FF2B5EF4-FFF2-40B4-BE49-F238E27FC236}">
              <a16:creationId xmlns:a16="http://schemas.microsoft.com/office/drawing/2014/main" id="{F28F2406-B4C6-47B3-8EB1-DD0D4C9A968B}"/>
            </a:ext>
          </a:extLst>
        </xdr:cNvPr>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a:extLst>
            <a:ext uri="{FF2B5EF4-FFF2-40B4-BE49-F238E27FC236}">
              <a16:creationId xmlns:a16="http://schemas.microsoft.com/office/drawing/2014/main" id="{DA5E1B79-EB72-471B-8CB4-8006DF7CF1E3}"/>
            </a:ext>
          </a:extLst>
        </xdr:cNvPr>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a:extLst>
            <a:ext uri="{FF2B5EF4-FFF2-40B4-BE49-F238E27FC236}">
              <a16:creationId xmlns:a16="http://schemas.microsoft.com/office/drawing/2014/main" id="{DC38C543-8D93-42E2-8AC0-FD5D8C38AB94}"/>
            </a:ext>
          </a:extLst>
        </xdr:cNvPr>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125747</xdr:rowOff>
    </xdr:from>
    <xdr:ext cx="405111" cy="259045"/>
    <xdr:sp macro="" textlink="">
      <xdr:nvSpPr>
        <xdr:cNvPr id="86" name="n_1mainValue【図書館】&#10;有形固定資産減価償却率">
          <a:extLst>
            <a:ext uri="{FF2B5EF4-FFF2-40B4-BE49-F238E27FC236}">
              <a16:creationId xmlns:a16="http://schemas.microsoft.com/office/drawing/2014/main" id="{3A8791F3-FFFB-42FD-ACE4-A0DD09C343EF}"/>
            </a:ext>
          </a:extLst>
        </xdr:cNvPr>
        <xdr:cNvSpPr txBox="1"/>
      </xdr:nvSpPr>
      <xdr:spPr>
        <a:xfrm>
          <a:off x="3582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87" name="n_2mainValue【図書館】&#10;有形固定資産減価償却率">
          <a:extLst>
            <a:ext uri="{FF2B5EF4-FFF2-40B4-BE49-F238E27FC236}">
              <a16:creationId xmlns:a16="http://schemas.microsoft.com/office/drawing/2014/main" id="{CEBFE623-4449-4E8E-A000-35F74AC0CFF2}"/>
            </a:ext>
          </a:extLst>
        </xdr:cNvPr>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19067</xdr:rowOff>
    </xdr:from>
    <xdr:ext cx="405111" cy="259045"/>
    <xdr:sp macro="" textlink="">
      <xdr:nvSpPr>
        <xdr:cNvPr id="88" name="n_3mainValue【図書館】&#10;有形固定資産減価償却率">
          <a:extLst>
            <a:ext uri="{FF2B5EF4-FFF2-40B4-BE49-F238E27FC236}">
              <a16:creationId xmlns:a16="http://schemas.microsoft.com/office/drawing/2014/main" id="{B1708D08-B398-46F1-859A-D1696F65AA7C}"/>
            </a:ext>
          </a:extLst>
        </xdr:cNvPr>
        <xdr:cNvSpPr txBox="1"/>
      </xdr:nvSpPr>
      <xdr:spPr>
        <a:xfrm>
          <a:off x="1816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137177</xdr:rowOff>
    </xdr:from>
    <xdr:ext cx="405111" cy="259045"/>
    <xdr:sp macro="" textlink="">
      <xdr:nvSpPr>
        <xdr:cNvPr id="89" name="n_4mainValue【図書館】&#10;有形固定資産減価償却率">
          <a:extLst>
            <a:ext uri="{FF2B5EF4-FFF2-40B4-BE49-F238E27FC236}">
              <a16:creationId xmlns:a16="http://schemas.microsoft.com/office/drawing/2014/main" id="{BAAC8A07-1C46-4876-9FC5-3721BF0FCFB6}"/>
            </a:ext>
          </a:extLst>
        </xdr:cNvPr>
        <xdr:cNvSpPr txBox="1"/>
      </xdr:nvSpPr>
      <xdr:spPr>
        <a:xfrm>
          <a:off x="927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F66177C9-D16B-45E9-8598-F73525AB6E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2D3920F-EB6E-416A-99A2-F326E140F2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7828A637-2F16-4847-A7CF-0F60C39651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C10A0C9-864B-4A21-A75D-AE09AF8DE3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22C2BBE3-C0A8-40F3-9335-8ECA795B65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B158027F-FD0E-4749-9910-5CB2496CF3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45EAADBC-7000-4015-8115-4A41BE06F2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68EBD610-3691-4A14-8E48-CEF3711CBBB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98CFA77E-23D0-495C-8A44-9AC82F3B118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E87053A-8CE1-4C0E-8623-F02FA55C93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A5860661-254D-46A9-8FDB-324373E4662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321D19D1-82F0-4102-82C4-5D29FDAC88B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F9510458-3326-495B-B962-D2F5CDCA432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E8F1C217-42CF-4509-8266-6B4CAEBF191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E8F3B29-C74B-4E0E-B33D-BA06D3D806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72BF5D04-C5BC-430C-8A91-67F56AF2FB4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2B5AD65B-E5E6-47CC-A004-BAC46A6B28A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2E98A00F-05F5-4C23-9E23-A095B8774B6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63B78E22-3668-4827-B100-5951B2F034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879EDA0D-1B9D-43E0-A213-F80C2200A30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CF9C85B-DD3D-464C-B8E1-876737717F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A37992F-1A1D-4468-B46F-0FE75D2A5E3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189B5C6-CC1A-41CD-B300-EC3426FDE2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7173BB9A-FBD8-4EF3-9E10-917D79086D96}"/>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C28301F4-0914-4CAC-99B4-1205EE6CBF2D}"/>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770DC26F-BBB7-4A30-8E83-375036BD4A92}"/>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5B0ECCF5-3311-46EC-872F-71D2B7E4F30D}"/>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71A3BA1C-A651-4929-A977-A83269F8FA5A}"/>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1A7CAD5B-4D92-4A24-9E04-9F761B95BF3F}"/>
            </a:ext>
          </a:extLst>
        </xdr:cNvPr>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32B5E767-6FA5-4537-83DA-630A2126A861}"/>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6CEA44C0-6B9D-43FE-A6BF-FC692A4CC7C2}"/>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22812C3A-A7F8-4574-BCA7-64E653545865}"/>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C0460E4-0EDC-47CF-893F-EEB7F2E5AFE4}"/>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E2C7B6D3-2D38-453C-99A2-7164E5AC2436}"/>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65AE588-BBC5-4A02-921E-08B6E1EDA3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2BDC668-04A7-4496-A997-EB07EA58E2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81B6D2F-26CD-4840-8D23-0CF14EA5022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6507F79-24B5-499C-B8A8-9AB422C93D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68C18B8-0610-43F5-B1EC-8486FE8C05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29" name="楕円 128">
          <a:extLst>
            <a:ext uri="{FF2B5EF4-FFF2-40B4-BE49-F238E27FC236}">
              <a16:creationId xmlns:a16="http://schemas.microsoft.com/office/drawing/2014/main" id="{ABCFF221-B029-4736-A4FF-BD7F67E38A1B}"/>
            </a:ext>
          </a:extLst>
        </xdr:cNvPr>
        <xdr:cNvSpPr/>
      </xdr:nvSpPr>
      <xdr:spPr>
        <a:xfrm>
          <a:off x="10426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68597</xdr:rowOff>
    </xdr:from>
    <xdr:ext cx="469744" cy="259045"/>
    <xdr:sp macro="" textlink="">
      <xdr:nvSpPr>
        <xdr:cNvPr id="130" name="【図書館】&#10;一人当たり面積該当値テキスト">
          <a:extLst>
            <a:ext uri="{FF2B5EF4-FFF2-40B4-BE49-F238E27FC236}">
              <a16:creationId xmlns:a16="http://schemas.microsoft.com/office/drawing/2014/main" id="{B9BD1119-BD57-4F13-BBA5-6D49817B51EF}"/>
            </a:ext>
          </a:extLst>
        </xdr:cNvPr>
        <xdr:cNvSpPr txBox="1"/>
      </xdr:nvSpPr>
      <xdr:spPr>
        <a:xfrm>
          <a:off x="10515600"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1" name="楕円 130">
          <a:extLst>
            <a:ext uri="{FF2B5EF4-FFF2-40B4-BE49-F238E27FC236}">
              <a16:creationId xmlns:a16="http://schemas.microsoft.com/office/drawing/2014/main" id="{C334D7D2-483C-4D78-8E17-725D64418CF7}"/>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32" name="直線コネクタ 131">
          <a:extLst>
            <a:ext uri="{FF2B5EF4-FFF2-40B4-BE49-F238E27FC236}">
              <a16:creationId xmlns:a16="http://schemas.microsoft.com/office/drawing/2014/main" id="{5141809D-9A4D-4907-8B48-084A99A2DE0E}"/>
            </a:ext>
          </a:extLst>
        </xdr:cNvPr>
        <xdr:cNvCxnSpPr/>
      </xdr:nvCxnSpPr>
      <xdr:spPr>
        <a:xfrm flipV="1">
          <a:off x="9639300" y="699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3" name="楕円 132">
          <a:extLst>
            <a:ext uri="{FF2B5EF4-FFF2-40B4-BE49-F238E27FC236}">
              <a16:creationId xmlns:a16="http://schemas.microsoft.com/office/drawing/2014/main" id="{CE430D29-6191-4630-8607-03C25AB5A1CE}"/>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152400</xdr:rowOff>
    </xdr:to>
    <xdr:cxnSp macro="">
      <xdr:nvCxnSpPr>
        <xdr:cNvPr id="134" name="直線コネクタ 133">
          <a:extLst>
            <a:ext uri="{FF2B5EF4-FFF2-40B4-BE49-F238E27FC236}">
              <a16:creationId xmlns:a16="http://schemas.microsoft.com/office/drawing/2014/main" id="{3169C23A-C7B6-4E9A-9F88-4EE26BC54076}"/>
            </a:ext>
          </a:extLst>
        </xdr:cNvPr>
        <xdr:cNvCxnSpPr/>
      </xdr:nvCxnSpPr>
      <xdr:spPr>
        <a:xfrm flipV="1">
          <a:off x="8750300" y="700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107315</xdr:rowOff>
    </xdr:from>
    <xdr:to>
      <xdr:col>41</xdr:col>
      <xdr:colOff>101600</xdr:colOff>
      <xdr:row>41</xdr:row>
      <xdr:rowOff>37465</xdr:rowOff>
    </xdr:to>
    <xdr:sp macro="" textlink="">
      <xdr:nvSpPr>
        <xdr:cNvPr id="135" name="楕円 134">
          <a:extLst>
            <a:ext uri="{FF2B5EF4-FFF2-40B4-BE49-F238E27FC236}">
              <a16:creationId xmlns:a16="http://schemas.microsoft.com/office/drawing/2014/main" id="{A9949092-B9F2-4C80-919F-BF88EF00AF1D}"/>
            </a:ext>
          </a:extLst>
        </xdr:cNvPr>
        <xdr:cNvSpPr/>
      </xdr:nvSpPr>
      <xdr:spPr>
        <a:xfrm>
          <a:off x="781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158115</xdr:rowOff>
    </xdr:to>
    <xdr:cxnSp macro="">
      <xdr:nvCxnSpPr>
        <xdr:cNvPr id="136" name="直線コネクタ 135">
          <a:extLst>
            <a:ext uri="{FF2B5EF4-FFF2-40B4-BE49-F238E27FC236}">
              <a16:creationId xmlns:a16="http://schemas.microsoft.com/office/drawing/2014/main" id="{84DA3273-DEE9-4A6D-9339-E5558D59BE4C}"/>
            </a:ext>
          </a:extLst>
        </xdr:cNvPr>
        <xdr:cNvCxnSpPr/>
      </xdr:nvCxnSpPr>
      <xdr:spPr>
        <a:xfrm flipV="1">
          <a:off x="7861300" y="70104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7" name="楕円 136">
          <a:extLst>
            <a:ext uri="{FF2B5EF4-FFF2-40B4-BE49-F238E27FC236}">
              <a16:creationId xmlns:a16="http://schemas.microsoft.com/office/drawing/2014/main" id="{FD21D092-45CB-4935-9605-CDA97CF90A12}"/>
            </a:ext>
          </a:extLst>
        </xdr:cNvPr>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158115</xdr:rowOff>
    </xdr:from>
    <xdr:to>
      <xdr:col>41</xdr:col>
      <xdr:colOff>50800</xdr:colOff>
      <xdr:row>40</xdr:row>
      <xdr:rowOff>163830</xdr:rowOff>
    </xdr:to>
    <xdr:cxnSp macro="">
      <xdr:nvCxnSpPr>
        <xdr:cNvPr id="138" name="直線コネクタ 137">
          <a:extLst>
            <a:ext uri="{FF2B5EF4-FFF2-40B4-BE49-F238E27FC236}">
              <a16:creationId xmlns:a16="http://schemas.microsoft.com/office/drawing/2014/main" id="{E298480A-2B34-4935-93B3-5589C77AACBD}"/>
            </a:ext>
          </a:extLst>
        </xdr:cNvPr>
        <xdr:cNvCxnSpPr/>
      </xdr:nvCxnSpPr>
      <xdr:spPr>
        <a:xfrm flipV="1">
          <a:off x="6972300" y="7016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82D00825-38CE-4DFE-8B15-62781AC9A251}"/>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EB97FAFE-CCD3-4097-8C20-FBE0D1D23FA0}"/>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A6425F9B-5209-4090-B6CE-ACD2608AE4ED}"/>
            </a:ext>
          </a:extLst>
        </xdr:cNvPr>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BFAFBA4B-A372-4C53-87E5-98DC6B49F70C}"/>
            </a:ext>
          </a:extLst>
        </xdr:cNvPr>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3" name="n_1mainValue【図書館】&#10;一人当たり面積">
          <a:extLst>
            <a:ext uri="{FF2B5EF4-FFF2-40B4-BE49-F238E27FC236}">
              <a16:creationId xmlns:a16="http://schemas.microsoft.com/office/drawing/2014/main" id="{E383E598-F11F-4634-9A8D-ABA03FE48A0B}"/>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4" name="n_2mainValue【図書館】&#10;一人当たり面積">
          <a:extLst>
            <a:ext uri="{FF2B5EF4-FFF2-40B4-BE49-F238E27FC236}">
              <a16:creationId xmlns:a16="http://schemas.microsoft.com/office/drawing/2014/main" id="{BFFF55AD-E0CB-46CB-8162-B890B0BD4BB8}"/>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28592</xdr:rowOff>
    </xdr:from>
    <xdr:ext cx="469744" cy="259045"/>
    <xdr:sp macro="" textlink="">
      <xdr:nvSpPr>
        <xdr:cNvPr id="145" name="n_3mainValue【図書館】&#10;一人当たり面積">
          <a:extLst>
            <a:ext uri="{FF2B5EF4-FFF2-40B4-BE49-F238E27FC236}">
              <a16:creationId xmlns:a16="http://schemas.microsoft.com/office/drawing/2014/main" id="{D5B7AAC8-7B4A-4D69-97E4-84BFB5328CC4}"/>
            </a:ext>
          </a:extLst>
        </xdr:cNvPr>
        <xdr:cNvSpPr txBox="1"/>
      </xdr:nvSpPr>
      <xdr:spPr>
        <a:xfrm>
          <a:off x="7626427" y="70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6" name="n_4mainValue【図書館】&#10;一人当たり面積">
          <a:extLst>
            <a:ext uri="{FF2B5EF4-FFF2-40B4-BE49-F238E27FC236}">
              <a16:creationId xmlns:a16="http://schemas.microsoft.com/office/drawing/2014/main" id="{FB80A109-999C-41C2-A7DF-9686C2EC28A9}"/>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0121501-AB79-401B-9895-1119F4DE37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EE00548-3A98-4683-B001-83FBA2DD2D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AF865A4-6DC6-4C3A-A0DB-5EEDF43DED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1610047-7E12-413E-8259-F8A35012C9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AB1E3A7-31A9-4325-A23F-7C76D7601B9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F3287BA-7D3A-4F09-AB54-A2D791D3D2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E2A7C3A-F662-477D-A870-6EC7DC6E40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7C59133-83AF-4A1A-8136-CF9146947F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7BACD56-7A43-483D-8F12-9757DCBBD6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FB98F77-DAC0-4033-B12B-F8A8891EE6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2955CA5-15CE-4400-A59C-AEDFA324BF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1B2EFBE-18D7-437D-9E13-1E797E32A77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7B263D85-20C5-4322-99F5-ACFEEBABF44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2A0D0E64-7EFB-43E2-BDD7-22E3B89F52E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828ED5D-0FD7-4916-8C6D-A4872A450C1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32EF6EDC-EB16-422A-B87C-305F2CD4AF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3B0ACBBC-C906-4AEC-AB63-22BF2FEE303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28E4939-9A41-4CAE-911C-32D5D5CD85E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2BBB9F3-FFCA-405F-B0C3-1315A601CF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7C82D7CC-C1E1-4AB2-8CE6-3579132DBFE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514B7C99-3D61-44F6-9277-16784BFC34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1C424E46-EF3A-49A9-A581-5BD3C4F8EC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FC4170C-6B5C-49C7-BC69-492177F0E1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944181B-EF5D-48DD-A5A9-D80E7BA6F5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B3FB9757-F068-43B8-BDBB-BC71830E25F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C3F31310-EAFB-4C2D-9D2C-E91D27A0747D}"/>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26F5CE7-4EF9-4AD4-AFCF-E0238AD3D65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1853B72-6361-4078-B2E3-F1A903B0977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4B129D76-810C-45A6-926E-2AE2BA588E4E}"/>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02F5855B-2167-42B3-81C4-6FEAC2D30F96}"/>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F2A6E30E-12B2-4D55-9176-487C3BB480E6}"/>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212C6F38-7369-4F1D-9685-E8C0293EA101}"/>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F21231AB-D809-4B15-8ABE-87037D8B05FD}"/>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9FA6E3BF-CA89-4738-BA0D-B36524899FF4}"/>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A91F2285-5955-48D5-9602-A5FE4C419BFD}"/>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1BCAE305-20D6-464E-8DC9-492EE6E3B95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45847F5-9C6B-4B81-AD8C-853C38FAAC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4AD08C0-5489-49B8-A1CC-3105B130CC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4B73033-4F65-4C8F-9B92-30FF9873C6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EC5A5DE-82CD-45E4-8364-5765A5F770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6A1F51-00D8-4AFB-8A71-4BCD51F81B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8" name="楕円 187">
          <a:extLst>
            <a:ext uri="{FF2B5EF4-FFF2-40B4-BE49-F238E27FC236}">
              <a16:creationId xmlns:a16="http://schemas.microsoft.com/office/drawing/2014/main" id="{44439C6E-F7A3-4C60-833D-9492B4DC5C67}"/>
            </a:ext>
          </a:extLst>
        </xdr:cNvPr>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F911CC28-9CD1-421D-9587-7EB005192E6B}"/>
            </a:ext>
          </a:extLst>
        </xdr:cNvPr>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90" name="楕円 189">
          <a:extLst>
            <a:ext uri="{FF2B5EF4-FFF2-40B4-BE49-F238E27FC236}">
              <a16:creationId xmlns:a16="http://schemas.microsoft.com/office/drawing/2014/main" id="{8BEF6D2A-F0E6-44EE-8CA0-06B169B01763}"/>
            </a:ext>
          </a:extLst>
        </xdr:cNvPr>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48985</xdr:rowOff>
    </xdr:to>
    <xdr:cxnSp macro="">
      <xdr:nvCxnSpPr>
        <xdr:cNvPr id="191" name="直線コネクタ 190">
          <a:extLst>
            <a:ext uri="{FF2B5EF4-FFF2-40B4-BE49-F238E27FC236}">
              <a16:creationId xmlns:a16="http://schemas.microsoft.com/office/drawing/2014/main" id="{5273D99E-6C0E-4873-9809-6E69B1D8C3B0}"/>
            </a:ext>
          </a:extLst>
        </xdr:cNvPr>
        <xdr:cNvCxnSpPr/>
      </xdr:nvCxnSpPr>
      <xdr:spPr>
        <a:xfrm>
          <a:off x="3797300" y="1065439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2" name="楕円 191">
          <a:extLst>
            <a:ext uri="{FF2B5EF4-FFF2-40B4-BE49-F238E27FC236}">
              <a16:creationId xmlns:a16="http://schemas.microsoft.com/office/drawing/2014/main" id="{90409E7A-3A4C-4B63-B6FC-5D66DA4782B4}"/>
            </a:ext>
          </a:extLst>
        </xdr:cNvPr>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24493</xdr:rowOff>
    </xdr:to>
    <xdr:cxnSp macro="">
      <xdr:nvCxnSpPr>
        <xdr:cNvPr id="193" name="直線コネクタ 192">
          <a:extLst>
            <a:ext uri="{FF2B5EF4-FFF2-40B4-BE49-F238E27FC236}">
              <a16:creationId xmlns:a16="http://schemas.microsoft.com/office/drawing/2014/main" id="{E1B81601-7BC8-4DF1-854A-8A02431067DC}"/>
            </a:ext>
          </a:extLst>
        </xdr:cNvPr>
        <xdr:cNvCxnSpPr/>
      </xdr:nvCxnSpPr>
      <xdr:spPr>
        <a:xfrm>
          <a:off x="2908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94" name="楕円 193">
          <a:extLst>
            <a:ext uri="{FF2B5EF4-FFF2-40B4-BE49-F238E27FC236}">
              <a16:creationId xmlns:a16="http://schemas.microsoft.com/office/drawing/2014/main" id="{1964D207-E8E7-4595-A5C3-334F207C7F15}"/>
            </a:ext>
          </a:extLst>
        </xdr:cNvPr>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133894</xdr:rowOff>
    </xdr:from>
    <xdr:to>
      <xdr:col>15</xdr:col>
      <xdr:colOff>50800</xdr:colOff>
      <xdr:row>62</xdr:row>
      <xdr:rowOff>0</xdr:rowOff>
    </xdr:to>
    <xdr:cxnSp macro="">
      <xdr:nvCxnSpPr>
        <xdr:cNvPr id="195" name="直線コネクタ 194">
          <a:extLst>
            <a:ext uri="{FF2B5EF4-FFF2-40B4-BE49-F238E27FC236}">
              <a16:creationId xmlns:a16="http://schemas.microsoft.com/office/drawing/2014/main" id="{0F83E8FB-C6C3-49B8-9007-F2B692E49584}"/>
            </a:ext>
          </a:extLst>
        </xdr:cNvPr>
        <xdr:cNvCxnSpPr/>
      </xdr:nvCxnSpPr>
      <xdr:spPr>
        <a:xfrm>
          <a:off x="2019300" y="1059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196" name="楕円 195">
          <a:extLst>
            <a:ext uri="{FF2B5EF4-FFF2-40B4-BE49-F238E27FC236}">
              <a16:creationId xmlns:a16="http://schemas.microsoft.com/office/drawing/2014/main" id="{5493597A-C8A9-4044-9FA2-B420E0BA6772}"/>
            </a:ext>
          </a:extLst>
        </xdr:cNvPr>
        <xdr:cNvSpPr/>
      </xdr:nvSpPr>
      <xdr:spPr>
        <a:xfrm>
          <a:off x="107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111034</xdr:rowOff>
    </xdr:from>
    <xdr:to>
      <xdr:col>10</xdr:col>
      <xdr:colOff>114300</xdr:colOff>
      <xdr:row>61</xdr:row>
      <xdr:rowOff>133894</xdr:rowOff>
    </xdr:to>
    <xdr:cxnSp macro="">
      <xdr:nvCxnSpPr>
        <xdr:cNvPr id="197" name="直線コネクタ 196">
          <a:extLst>
            <a:ext uri="{FF2B5EF4-FFF2-40B4-BE49-F238E27FC236}">
              <a16:creationId xmlns:a16="http://schemas.microsoft.com/office/drawing/2014/main" id="{58FB2CF9-E032-4AC9-91F4-3D72B162258C}"/>
            </a:ext>
          </a:extLst>
        </xdr:cNvPr>
        <xdr:cNvCxnSpPr/>
      </xdr:nvCxnSpPr>
      <xdr:spPr>
        <a:xfrm>
          <a:off x="1130300" y="10569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78AD55FE-6888-4FB1-98D4-3E7AFA588E2B}"/>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76DE4BB5-3C92-47E8-9E5B-B895EDD76ED6}"/>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E6D33ECE-D063-4DDA-B188-8ED1AD576611}"/>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8F772654-3AD4-4160-9BDF-44A840CFE042}"/>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202" name="n_1mainValue【体育館・プール】&#10;有形固定資産減価償却率">
          <a:extLst>
            <a:ext uri="{FF2B5EF4-FFF2-40B4-BE49-F238E27FC236}">
              <a16:creationId xmlns:a16="http://schemas.microsoft.com/office/drawing/2014/main" id="{5AF220CB-C5D7-4115-8538-949C0DF593C0}"/>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3" name="n_2mainValue【体育館・プール】&#10;有形固定資産減価償却率">
          <a:extLst>
            <a:ext uri="{FF2B5EF4-FFF2-40B4-BE49-F238E27FC236}">
              <a16:creationId xmlns:a16="http://schemas.microsoft.com/office/drawing/2014/main" id="{455A8C8E-644A-429F-AD98-22C68714A5D8}"/>
            </a:ext>
          </a:extLst>
        </xdr:cNvPr>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204" name="n_3mainValue【体育館・プール】&#10;有形固定資産減価償却率">
          <a:extLst>
            <a:ext uri="{FF2B5EF4-FFF2-40B4-BE49-F238E27FC236}">
              <a16:creationId xmlns:a16="http://schemas.microsoft.com/office/drawing/2014/main" id="{9438BB93-6251-4FAF-92F8-DF81D584B393}"/>
            </a:ext>
          </a:extLst>
        </xdr:cNvPr>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5" name="n_4mainValue【体育館・プール】&#10;有形固定資産減価償却率">
          <a:extLst>
            <a:ext uri="{FF2B5EF4-FFF2-40B4-BE49-F238E27FC236}">
              <a16:creationId xmlns:a16="http://schemas.microsoft.com/office/drawing/2014/main" id="{956226BE-2AFF-4987-823D-091EDF7A4564}"/>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B17928D-6247-4C3B-AD5D-8254C32CED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B16D193-DE5B-41C1-B6C2-D3849A7E44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A74B9FE-5AB8-4E78-A65A-A56EE78B0E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92E1D8D-473C-495D-AAF0-EF1EE5D3F4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9095C69-2C07-4EC7-AA27-F6AC151EE2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661A34C-7FCA-47D5-BDDA-727A4FDB9C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EAC1590-4C59-418A-935C-9B9335F2ED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D6B8C8D-DA87-4541-B139-4222E57508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B482221-8FEE-49B1-83DB-8678B41126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BB98D08-2884-41EA-B811-4DC34D2709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B6351BC3-157F-4DD2-B232-1CD60B8F54B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7EB206B0-EF97-4057-9821-C9E4A567EEC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7F382C65-B59E-4C04-9240-708C08B2948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F1718AF3-BB19-4EF9-8B4F-DBA26C06C4A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69406F3F-787B-4F13-A76F-63AEA4273D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A5A39998-3B2C-4300-8AE2-9A4E72CA218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4921ABF0-4E41-4A68-AEAE-919E285C08A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C7B38D9C-5AA6-4443-A856-6A09292B1E4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D3726BE7-9F73-4959-B9ED-7793819DF30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D9BD8CC6-AE6C-4CE4-A07D-92C6CD9C49D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119C7FC1-CA30-453B-B894-09990589443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4834274-41D1-4777-B3C3-0EF901C2B1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E7103BD-1118-44C3-A15F-7BD19834A5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B1CC419-766F-4FCD-A4F3-6D07A7B8C3D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985E29C-5C05-4C09-B4F4-4C2FF2739B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C1B1EA7-954C-43C9-9A69-0CA2FBADB386}"/>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C6B2E0BE-FB25-4784-BF3B-B0ECB1B9FEBB}"/>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5DB6ADD9-7796-4EBD-B076-452221AD106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08A6A895-BEFD-4195-8C86-20D40A3DC9C1}"/>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E50CD761-CC60-4C4E-86EC-3F6CAE4D4B3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a:extLst>
            <a:ext uri="{FF2B5EF4-FFF2-40B4-BE49-F238E27FC236}">
              <a16:creationId xmlns:a16="http://schemas.microsoft.com/office/drawing/2014/main" id="{FB307F88-F906-4D0E-A6C3-44F45316E07C}"/>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A5E57BBB-2411-4F22-81E8-F1ACD3834515}"/>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C94C0AC7-1C47-4878-92A0-224DAB23D23C}"/>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B23F2286-8D20-44F5-9764-1D50A0F32515}"/>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F8FA32C7-7A93-4F0D-B456-5BB2CDB534F5}"/>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5A0812A2-C55C-4320-900F-658299034066}"/>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A484170-EE78-4BD6-A511-1B4311C965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30BA57-2835-4F1C-9411-20273EF9EA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CAA99EE-BCF5-456F-8ABC-4D5DED7D55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A910354-081E-4B9C-B990-862572D125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891DD04-7767-43F2-8D8C-120083C556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58601</xdr:rowOff>
    </xdr:from>
    <xdr:to>
      <xdr:col>55</xdr:col>
      <xdr:colOff>50800</xdr:colOff>
      <xdr:row>63</xdr:row>
      <xdr:rowOff>160201</xdr:rowOff>
    </xdr:to>
    <xdr:sp macro="" textlink="">
      <xdr:nvSpPr>
        <xdr:cNvPr id="247" name="楕円 246">
          <a:extLst>
            <a:ext uri="{FF2B5EF4-FFF2-40B4-BE49-F238E27FC236}">
              <a16:creationId xmlns:a16="http://schemas.microsoft.com/office/drawing/2014/main" id="{E0AC4DF1-6AEE-4E4B-91BF-E56CB731A4AA}"/>
            </a:ext>
          </a:extLst>
        </xdr:cNvPr>
        <xdr:cNvSpPr/>
      </xdr:nvSpPr>
      <xdr:spPr>
        <a:xfrm>
          <a:off x="10426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37028</xdr:rowOff>
    </xdr:from>
    <xdr:ext cx="469744" cy="259045"/>
    <xdr:sp macro="" textlink="">
      <xdr:nvSpPr>
        <xdr:cNvPr id="248" name="【体育館・プール】&#10;一人当たり面積該当値テキスト">
          <a:extLst>
            <a:ext uri="{FF2B5EF4-FFF2-40B4-BE49-F238E27FC236}">
              <a16:creationId xmlns:a16="http://schemas.microsoft.com/office/drawing/2014/main" id="{D81C166A-60C1-4633-A5F8-45F9DF139A52}"/>
            </a:ext>
          </a:extLst>
        </xdr:cNvPr>
        <xdr:cNvSpPr txBox="1"/>
      </xdr:nvSpPr>
      <xdr:spPr>
        <a:xfrm>
          <a:off x="10515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62194</xdr:rowOff>
    </xdr:from>
    <xdr:to>
      <xdr:col>50</xdr:col>
      <xdr:colOff>165100</xdr:colOff>
      <xdr:row>63</xdr:row>
      <xdr:rowOff>163794</xdr:rowOff>
    </xdr:to>
    <xdr:sp macro="" textlink="">
      <xdr:nvSpPr>
        <xdr:cNvPr id="249" name="楕円 248">
          <a:extLst>
            <a:ext uri="{FF2B5EF4-FFF2-40B4-BE49-F238E27FC236}">
              <a16:creationId xmlns:a16="http://schemas.microsoft.com/office/drawing/2014/main" id="{6CCDED15-0D60-4882-8224-F74808E199A9}"/>
            </a:ext>
          </a:extLst>
        </xdr:cNvPr>
        <xdr:cNvSpPr/>
      </xdr:nvSpPr>
      <xdr:spPr>
        <a:xfrm>
          <a:off x="9588500" y="10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109401</xdr:rowOff>
    </xdr:from>
    <xdr:to>
      <xdr:col>55</xdr:col>
      <xdr:colOff>0</xdr:colOff>
      <xdr:row>63</xdr:row>
      <xdr:rowOff>112994</xdr:rowOff>
    </xdr:to>
    <xdr:cxnSp macro="">
      <xdr:nvCxnSpPr>
        <xdr:cNvPr id="250" name="直線コネクタ 249">
          <a:extLst>
            <a:ext uri="{FF2B5EF4-FFF2-40B4-BE49-F238E27FC236}">
              <a16:creationId xmlns:a16="http://schemas.microsoft.com/office/drawing/2014/main" id="{E33DC4FE-9DF6-408E-8166-D713CD3B6B2F}"/>
            </a:ext>
          </a:extLst>
        </xdr:cNvPr>
        <xdr:cNvCxnSpPr/>
      </xdr:nvCxnSpPr>
      <xdr:spPr>
        <a:xfrm flipV="1">
          <a:off x="9639300" y="10910751"/>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68072</xdr:rowOff>
    </xdr:from>
    <xdr:to>
      <xdr:col>46</xdr:col>
      <xdr:colOff>38100</xdr:colOff>
      <xdr:row>63</xdr:row>
      <xdr:rowOff>169672</xdr:rowOff>
    </xdr:to>
    <xdr:sp macro="" textlink="">
      <xdr:nvSpPr>
        <xdr:cNvPr id="251" name="楕円 250">
          <a:extLst>
            <a:ext uri="{FF2B5EF4-FFF2-40B4-BE49-F238E27FC236}">
              <a16:creationId xmlns:a16="http://schemas.microsoft.com/office/drawing/2014/main" id="{DDD61909-2B76-4642-8F0C-6B60082F2315}"/>
            </a:ext>
          </a:extLst>
        </xdr:cNvPr>
        <xdr:cNvSpPr/>
      </xdr:nvSpPr>
      <xdr:spPr>
        <a:xfrm>
          <a:off x="8699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112994</xdr:rowOff>
    </xdr:from>
    <xdr:to>
      <xdr:col>50</xdr:col>
      <xdr:colOff>114300</xdr:colOff>
      <xdr:row>63</xdr:row>
      <xdr:rowOff>118872</xdr:rowOff>
    </xdr:to>
    <xdr:cxnSp macro="">
      <xdr:nvCxnSpPr>
        <xdr:cNvPr id="252" name="直線コネクタ 251">
          <a:extLst>
            <a:ext uri="{FF2B5EF4-FFF2-40B4-BE49-F238E27FC236}">
              <a16:creationId xmlns:a16="http://schemas.microsoft.com/office/drawing/2014/main" id="{9C4D6FF2-81A0-47AD-A673-22A6CE392CC9}"/>
            </a:ext>
          </a:extLst>
        </xdr:cNvPr>
        <xdr:cNvCxnSpPr/>
      </xdr:nvCxnSpPr>
      <xdr:spPr>
        <a:xfrm flipV="1">
          <a:off x="8750300" y="10914344"/>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77869</xdr:rowOff>
    </xdr:from>
    <xdr:to>
      <xdr:col>41</xdr:col>
      <xdr:colOff>101600</xdr:colOff>
      <xdr:row>64</xdr:row>
      <xdr:rowOff>8019</xdr:rowOff>
    </xdr:to>
    <xdr:sp macro="" textlink="">
      <xdr:nvSpPr>
        <xdr:cNvPr id="253" name="楕円 252">
          <a:extLst>
            <a:ext uri="{FF2B5EF4-FFF2-40B4-BE49-F238E27FC236}">
              <a16:creationId xmlns:a16="http://schemas.microsoft.com/office/drawing/2014/main" id="{975A2BE6-5307-4110-828C-07ADF7C1D841}"/>
            </a:ext>
          </a:extLst>
        </xdr:cNvPr>
        <xdr:cNvSpPr/>
      </xdr:nvSpPr>
      <xdr:spPr>
        <a:xfrm>
          <a:off x="7810500" y="108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118872</xdr:rowOff>
    </xdr:from>
    <xdr:to>
      <xdr:col>45</xdr:col>
      <xdr:colOff>177800</xdr:colOff>
      <xdr:row>63</xdr:row>
      <xdr:rowOff>128669</xdr:rowOff>
    </xdr:to>
    <xdr:cxnSp macro="">
      <xdr:nvCxnSpPr>
        <xdr:cNvPr id="254" name="直線コネクタ 253">
          <a:extLst>
            <a:ext uri="{FF2B5EF4-FFF2-40B4-BE49-F238E27FC236}">
              <a16:creationId xmlns:a16="http://schemas.microsoft.com/office/drawing/2014/main" id="{853DF80F-C7C9-455F-9533-D717A20C7C2A}"/>
            </a:ext>
          </a:extLst>
        </xdr:cNvPr>
        <xdr:cNvCxnSpPr/>
      </xdr:nvCxnSpPr>
      <xdr:spPr>
        <a:xfrm flipV="1">
          <a:off x="7861300" y="109202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21699</xdr:rowOff>
    </xdr:from>
    <xdr:to>
      <xdr:col>36</xdr:col>
      <xdr:colOff>165100</xdr:colOff>
      <xdr:row>63</xdr:row>
      <xdr:rowOff>123299</xdr:rowOff>
    </xdr:to>
    <xdr:sp macro="" textlink="">
      <xdr:nvSpPr>
        <xdr:cNvPr id="255" name="楕円 254">
          <a:extLst>
            <a:ext uri="{FF2B5EF4-FFF2-40B4-BE49-F238E27FC236}">
              <a16:creationId xmlns:a16="http://schemas.microsoft.com/office/drawing/2014/main" id="{7D9756E4-62B9-40C0-B0C1-2AA031B8C8C8}"/>
            </a:ext>
          </a:extLst>
        </xdr:cNvPr>
        <xdr:cNvSpPr/>
      </xdr:nvSpPr>
      <xdr:spPr>
        <a:xfrm>
          <a:off x="6921500" y="10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72499</xdr:rowOff>
    </xdr:from>
    <xdr:to>
      <xdr:col>41</xdr:col>
      <xdr:colOff>50800</xdr:colOff>
      <xdr:row>63</xdr:row>
      <xdr:rowOff>128669</xdr:rowOff>
    </xdr:to>
    <xdr:cxnSp macro="">
      <xdr:nvCxnSpPr>
        <xdr:cNvPr id="256" name="直線コネクタ 255">
          <a:extLst>
            <a:ext uri="{FF2B5EF4-FFF2-40B4-BE49-F238E27FC236}">
              <a16:creationId xmlns:a16="http://schemas.microsoft.com/office/drawing/2014/main" id="{00FFB81D-5DB2-4A33-B36A-33C491E859EA}"/>
            </a:ext>
          </a:extLst>
        </xdr:cNvPr>
        <xdr:cNvCxnSpPr/>
      </xdr:nvCxnSpPr>
      <xdr:spPr>
        <a:xfrm>
          <a:off x="6972300" y="1087384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a:extLst>
            <a:ext uri="{FF2B5EF4-FFF2-40B4-BE49-F238E27FC236}">
              <a16:creationId xmlns:a16="http://schemas.microsoft.com/office/drawing/2014/main" id="{C993189A-912D-475E-9F2B-C129A99427D2}"/>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a:extLst>
            <a:ext uri="{FF2B5EF4-FFF2-40B4-BE49-F238E27FC236}">
              <a16:creationId xmlns:a16="http://schemas.microsoft.com/office/drawing/2014/main" id="{981386E4-89A9-492C-96E1-FB9A4F0ABE3D}"/>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a:extLst>
            <a:ext uri="{FF2B5EF4-FFF2-40B4-BE49-F238E27FC236}">
              <a16:creationId xmlns:a16="http://schemas.microsoft.com/office/drawing/2014/main" id="{3C5C8EBE-9734-4023-8B9B-A7F860BCB875}"/>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a:extLst>
            <a:ext uri="{FF2B5EF4-FFF2-40B4-BE49-F238E27FC236}">
              <a16:creationId xmlns:a16="http://schemas.microsoft.com/office/drawing/2014/main" id="{0399EB67-3483-407D-9CEC-2635EDD46E4E}"/>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154921</xdr:rowOff>
    </xdr:from>
    <xdr:ext cx="469744" cy="259045"/>
    <xdr:sp macro="" textlink="">
      <xdr:nvSpPr>
        <xdr:cNvPr id="261" name="n_1mainValue【体育館・プール】&#10;一人当たり面積">
          <a:extLst>
            <a:ext uri="{FF2B5EF4-FFF2-40B4-BE49-F238E27FC236}">
              <a16:creationId xmlns:a16="http://schemas.microsoft.com/office/drawing/2014/main" id="{75A8C918-FDF0-4AA9-845B-858CAB77A3A1}"/>
            </a:ext>
          </a:extLst>
        </xdr:cNvPr>
        <xdr:cNvSpPr txBox="1"/>
      </xdr:nvSpPr>
      <xdr:spPr>
        <a:xfrm>
          <a:off x="9391727" y="1095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160799</xdr:rowOff>
    </xdr:from>
    <xdr:ext cx="469744" cy="259045"/>
    <xdr:sp macro="" textlink="">
      <xdr:nvSpPr>
        <xdr:cNvPr id="262" name="n_2mainValue【体育館・プール】&#10;一人当たり面積">
          <a:extLst>
            <a:ext uri="{FF2B5EF4-FFF2-40B4-BE49-F238E27FC236}">
              <a16:creationId xmlns:a16="http://schemas.microsoft.com/office/drawing/2014/main" id="{88A3FC07-2F5F-41C7-950A-7FEAE1D16BEE}"/>
            </a:ext>
          </a:extLst>
        </xdr:cNvPr>
        <xdr:cNvSpPr txBox="1"/>
      </xdr:nvSpPr>
      <xdr:spPr>
        <a:xfrm>
          <a:off x="85154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170596</xdr:rowOff>
    </xdr:from>
    <xdr:ext cx="469744" cy="259045"/>
    <xdr:sp macro="" textlink="">
      <xdr:nvSpPr>
        <xdr:cNvPr id="263" name="n_3mainValue【体育館・プール】&#10;一人当たり面積">
          <a:extLst>
            <a:ext uri="{FF2B5EF4-FFF2-40B4-BE49-F238E27FC236}">
              <a16:creationId xmlns:a16="http://schemas.microsoft.com/office/drawing/2014/main" id="{3240BED5-62D9-416E-B3FA-063B0E1C7D2C}"/>
            </a:ext>
          </a:extLst>
        </xdr:cNvPr>
        <xdr:cNvSpPr txBox="1"/>
      </xdr:nvSpPr>
      <xdr:spPr>
        <a:xfrm>
          <a:off x="7626427" y="1097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139826</xdr:rowOff>
    </xdr:from>
    <xdr:ext cx="469744" cy="259045"/>
    <xdr:sp macro="" textlink="">
      <xdr:nvSpPr>
        <xdr:cNvPr id="264" name="n_4mainValue【体育館・プール】&#10;一人当たり面積">
          <a:extLst>
            <a:ext uri="{FF2B5EF4-FFF2-40B4-BE49-F238E27FC236}">
              <a16:creationId xmlns:a16="http://schemas.microsoft.com/office/drawing/2014/main" id="{68AD48E5-6AF5-4FEB-BC9A-E05D894EBE94}"/>
            </a:ext>
          </a:extLst>
        </xdr:cNvPr>
        <xdr:cNvSpPr txBox="1"/>
      </xdr:nvSpPr>
      <xdr:spPr>
        <a:xfrm>
          <a:off x="6737427" y="105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A3B6A6D-2305-4DBB-AA54-B8AADA6468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6BE0626-67E1-469F-A785-CB7A33B1EE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F52DE74-68C6-46F7-9D77-2E45035756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F3DD9B6-DC55-41CA-BBE6-FCAECE4603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0333377-53E8-47F6-BCAF-217CC6286D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DA711A4-E484-45B0-9178-D4E6FFA12A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66D437A-0D80-4615-BEB2-EFCEA04787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EECC295-2CCD-4803-B853-53379D9B32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7B4E746-4EEA-42A9-A977-107C20A9C2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7FC6E13-1509-4B6E-BAA6-0AA5A74531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A126F04-4FB7-49BF-BC12-917D0979F7B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502520E-121B-4DE4-989D-4E8F824E81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43240F60-88D2-43F3-BCA3-50DBDF1CD77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19B30065-420B-492E-90AA-9ECCA12D12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CB5D342-F509-4E7C-8FF8-57F25743FFA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31486C0-A4E5-46C8-9588-310BE90B52F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CD901EC8-CF51-4066-97DD-02718929EFE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636C9AC-0D82-4FBA-B2B3-4E7847C85FC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331DCE0-8142-4D66-9511-C7A6EE1982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2B3F54C-33C3-4D78-B823-C4713DB1487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26604CE-483A-4E91-87F3-EAAE03793CB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35B2DCE-E45B-4E44-8195-F3AF9767EF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BA11920-B8FE-4769-A3EB-7CD4F41A40D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B1CEEB0-12F5-4C72-B500-E192F2E783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A8C87190-3AC2-4F0C-8B7E-29D66A264FF9}"/>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3E658DCD-DE94-46D5-B517-2E2256E40D4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A0F3ABD6-3618-4BE5-9FDD-06632E8CE97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6975380-3F33-487F-A256-8DD589ECF155}"/>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B80FF3FB-07AB-4224-AFED-79F4DAA122A6}"/>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D871FE0B-2901-4D64-A9FE-063F8A454A2E}"/>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5D1AD294-8DAA-4DBC-868E-EFF943F71CC7}"/>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4BD7E29B-51C6-4364-A1F5-FE47D7F72242}"/>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5FD70EAC-3B54-4A1D-A18A-1E151A8A75D6}"/>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FAFD9F7E-44D7-49BA-92A4-A02E71532CA2}"/>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DEE2DB13-DAA7-4AE8-9EB6-A11455D7CB33}"/>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3F744A-CBF0-4CB0-AC71-9CF39FB57B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88F9D67-F8EA-42D2-99FD-0A9D449E26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D174529-3899-4947-A75D-13B4113FF53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9B92FEF-D129-4F8C-AC4E-8B02C1F376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86A85CF-11A3-4E66-AA00-632B5F3DF0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5" name="楕円 304">
          <a:extLst>
            <a:ext uri="{FF2B5EF4-FFF2-40B4-BE49-F238E27FC236}">
              <a16:creationId xmlns:a16="http://schemas.microsoft.com/office/drawing/2014/main" id="{4FC09B2A-F5FD-45DF-BA22-0B8168354BDE}"/>
            </a:ext>
          </a:extLst>
        </xdr:cNvPr>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984102AC-87F7-46B6-9953-8DFE72B5C9C2}"/>
            </a:ext>
          </a:extLst>
        </xdr:cNvPr>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307" name="楕円 306">
          <a:extLst>
            <a:ext uri="{FF2B5EF4-FFF2-40B4-BE49-F238E27FC236}">
              <a16:creationId xmlns:a16="http://schemas.microsoft.com/office/drawing/2014/main" id="{2973C8FB-6D35-4E12-AD68-9D2C52DB221A}"/>
            </a:ext>
          </a:extLst>
        </xdr:cNvPr>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3811</xdr:rowOff>
    </xdr:to>
    <xdr:cxnSp macro="">
      <xdr:nvCxnSpPr>
        <xdr:cNvPr id="308" name="直線コネクタ 307">
          <a:extLst>
            <a:ext uri="{FF2B5EF4-FFF2-40B4-BE49-F238E27FC236}">
              <a16:creationId xmlns:a16="http://schemas.microsoft.com/office/drawing/2014/main" id="{9BD37A2F-A9B7-4EF2-8F92-FE5CC6222A6D}"/>
            </a:ext>
          </a:extLst>
        </xdr:cNvPr>
        <xdr:cNvCxnSpPr/>
      </xdr:nvCxnSpPr>
      <xdr:spPr>
        <a:xfrm>
          <a:off x="3797300" y="145637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74930</xdr:rowOff>
    </xdr:from>
    <xdr:to>
      <xdr:col>15</xdr:col>
      <xdr:colOff>101600</xdr:colOff>
      <xdr:row>85</xdr:row>
      <xdr:rowOff>5080</xdr:rowOff>
    </xdr:to>
    <xdr:sp macro="" textlink="">
      <xdr:nvSpPr>
        <xdr:cNvPr id="309" name="楕円 308">
          <a:extLst>
            <a:ext uri="{FF2B5EF4-FFF2-40B4-BE49-F238E27FC236}">
              <a16:creationId xmlns:a16="http://schemas.microsoft.com/office/drawing/2014/main" id="{65CF7572-916B-4177-9B37-5302427CB938}"/>
            </a:ext>
          </a:extLst>
        </xdr:cNvPr>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125730</xdr:rowOff>
    </xdr:from>
    <xdr:to>
      <xdr:col>19</xdr:col>
      <xdr:colOff>177800</xdr:colOff>
      <xdr:row>84</xdr:row>
      <xdr:rowOff>161925</xdr:rowOff>
    </xdr:to>
    <xdr:cxnSp macro="">
      <xdr:nvCxnSpPr>
        <xdr:cNvPr id="310" name="直線コネクタ 309">
          <a:extLst>
            <a:ext uri="{FF2B5EF4-FFF2-40B4-BE49-F238E27FC236}">
              <a16:creationId xmlns:a16="http://schemas.microsoft.com/office/drawing/2014/main" id="{0AB26550-54D5-4481-A6B8-290B4FD29C35}"/>
            </a:ext>
          </a:extLst>
        </xdr:cNvPr>
        <xdr:cNvCxnSpPr/>
      </xdr:nvCxnSpPr>
      <xdr:spPr>
        <a:xfrm>
          <a:off x="2908300" y="14527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311" name="楕円 310">
          <a:extLst>
            <a:ext uri="{FF2B5EF4-FFF2-40B4-BE49-F238E27FC236}">
              <a16:creationId xmlns:a16="http://schemas.microsoft.com/office/drawing/2014/main" id="{B0C6F076-14B9-4877-A35D-04D4240F0812}"/>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89536</xdr:rowOff>
    </xdr:from>
    <xdr:to>
      <xdr:col>15</xdr:col>
      <xdr:colOff>50800</xdr:colOff>
      <xdr:row>84</xdr:row>
      <xdr:rowOff>125730</xdr:rowOff>
    </xdr:to>
    <xdr:cxnSp macro="">
      <xdr:nvCxnSpPr>
        <xdr:cNvPr id="312" name="直線コネクタ 311">
          <a:extLst>
            <a:ext uri="{FF2B5EF4-FFF2-40B4-BE49-F238E27FC236}">
              <a16:creationId xmlns:a16="http://schemas.microsoft.com/office/drawing/2014/main" id="{06574E14-94CF-46C7-B5FF-D47502E957B2}"/>
            </a:ext>
          </a:extLst>
        </xdr:cNvPr>
        <xdr:cNvCxnSpPr/>
      </xdr:nvCxnSpPr>
      <xdr:spPr>
        <a:xfrm>
          <a:off x="2019300" y="14491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44450</xdr:rowOff>
    </xdr:from>
    <xdr:to>
      <xdr:col>6</xdr:col>
      <xdr:colOff>38100</xdr:colOff>
      <xdr:row>84</xdr:row>
      <xdr:rowOff>146050</xdr:rowOff>
    </xdr:to>
    <xdr:sp macro="" textlink="">
      <xdr:nvSpPr>
        <xdr:cNvPr id="313" name="楕円 312">
          <a:extLst>
            <a:ext uri="{FF2B5EF4-FFF2-40B4-BE49-F238E27FC236}">
              <a16:creationId xmlns:a16="http://schemas.microsoft.com/office/drawing/2014/main" id="{2F907210-7346-4E7D-953E-6A3AE2AF8AF4}"/>
            </a:ext>
          </a:extLst>
        </xdr:cNvPr>
        <xdr:cNvSpPr/>
      </xdr:nvSpPr>
      <xdr:spPr>
        <a:xfrm>
          <a:off x="107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84</xdr:row>
      <xdr:rowOff>95250</xdr:rowOff>
    </xdr:to>
    <xdr:cxnSp macro="">
      <xdr:nvCxnSpPr>
        <xdr:cNvPr id="314" name="直線コネクタ 313">
          <a:extLst>
            <a:ext uri="{FF2B5EF4-FFF2-40B4-BE49-F238E27FC236}">
              <a16:creationId xmlns:a16="http://schemas.microsoft.com/office/drawing/2014/main" id="{CFD45DA1-7571-45CD-8F9A-81678B50AF94}"/>
            </a:ext>
          </a:extLst>
        </xdr:cNvPr>
        <xdr:cNvCxnSpPr/>
      </xdr:nvCxnSpPr>
      <xdr:spPr>
        <a:xfrm flipV="1">
          <a:off x="1130300" y="1449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a:extLst>
            <a:ext uri="{FF2B5EF4-FFF2-40B4-BE49-F238E27FC236}">
              <a16:creationId xmlns:a16="http://schemas.microsoft.com/office/drawing/2014/main" id="{FC2F55AF-7610-474A-9726-B0AB76B35094}"/>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a:extLst>
            <a:ext uri="{FF2B5EF4-FFF2-40B4-BE49-F238E27FC236}">
              <a16:creationId xmlns:a16="http://schemas.microsoft.com/office/drawing/2014/main" id="{A52C9630-8804-43E0-A150-01E28A8006D2}"/>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a:extLst>
            <a:ext uri="{FF2B5EF4-FFF2-40B4-BE49-F238E27FC236}">
              <a16:creationId xmlns:a16="http://schemas.microsoft.com/office/drawing/2014/main" id="{79ADB5DF-FBED-4F4C-86AB-E29A77B79274}"/>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a:extLst>
            <a:ext uri="{FF2B5EF4-FFF2-40B4-BE49-F238E27FC236}">
              <a16:creationId xmlns:a16="http://schemas.microsoft.com/office/drawing/2014/main" id="{CB66F00E-6FC2-4962-9769-DEE457A9DF88}"/>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319" name="n_1mainValue【福祉施設】&#10;有形固定資産減価償却率">
          <a:extLst>
            <a:ext uri="{FF2B5EF4-FFF2-40B4-BE49-F238E27FC236}">
              <a16:creationId xmlns:a16="http://schemas.microsoft.com/office/drawing/2014/main" id="{797B65E7-03B8-4995-9F1F-7FCC6523046D}"/>
            </a:ext>
          </a:extLst>
        </xdr:cNvPr>
        <xdr:cNvSpPr txBox="1"/>
      </xdr:nvSpPr>
      <xdr:spPr>
        <a:xfrm>
          <a:off x="3582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167657</xdr:rowOff>
    </xdr:from>
    <xdr:ext cx="405111" cy="259045"/>
    <xdr:sp macro="" textlink="">
      <xdr:nvSpPr>
        <xdr:cNvPr id="320" name="n_2mainValue【福祉施設】&#10;有形固定資産減価償却率">
          <a:extLst>
            <a:ext uri="{FF2B5EF4-FFF2-40B4-BE49-F238E27FC236}">
              <a16:creationId xmlns:a16="http://schemas.microsoft.com/office/drawing/2014/main" id="{1C769D55-F1F9-40AA-BF36-A96E51F68986}"/>
            </a:ext>
          </a:extLst>
        </xdr:cNvPr>
        <xdr:cNvSpPr txBox="1"/>
      </xdr:nvSpPr>
      <xdr:spPr>
        <a:xfrm>
          <a:off x="2705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321" name="n_3mainValue【福祉施設】&#10;有形固定資産減価償却率">
          <a:extLst>
            <a:ext uri="{FF2B5EF4-FFF2-40B4-BE49-F238E27FC236}">
              <a16:creationId xmlns:a16="http://schemas.microsoft.com/office/drawing/2014/main" id="{A4FA0F38-8AA1-49EF-A681-071BF963372C}"/>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137177</xdr:rowOff>
    </xdr:from>
    <xdr:ext cx="405111" cy="259045"/>
    <xdr:sp macro="" textlink="">
      <xdr:nvSpPr>
        <xdr:cNvPr id="322" name="n_4mainValue【福祉施設】&#10;有形固定資産減価償却率">
          <a:extLst>
            <a:ext uri="{FF2B5EF4-FFF2-40B4-BE49-F238E27FC236}">
              <a16:creationId xmlns:a16="http://schemas.microsoft.com/office/drawing/2014/main" id="{11C7D2C1-2176-47A0-BD85-931EBD0220BB}"/>
            </a:ext>
          </a:extLst>
        </xdr:cNvPr>
        <xdr:cNvSpPr txBox="1"/>
      </xdr:nvSpPr>
      <xdr:spPr>
        <a:xfrm>
          <a:off x="927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2B10B22-47F0-44A1-B119-6ADC0DE74B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9B2A445-78C0-470D-89E5-06EAB1A3DA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3D02366-43AF-4989-9BA2-CFDC9197A9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AC05CDB-87F7-4AA3-BA0B-658CFD28A4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CA819F6-036C-4A79-8F23-4B7750FFC5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FEC56BC-20A2-4DDB-9503-22B3A395BA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D6CFBC7-F995-4CA4-A7D4-0BB0EBEA97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D477B99-27D5-41D3-A06F-7E015A5765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7C5CAFD-A080-4C34-8A07-B5B595678D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5628911-8316-45B1-826A-6AE1E74165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1CA63F07-6374-47C1-BA42-49CFA4B5862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D3CDBE80-14B1-42D7-A3AC-CACA0644185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E6AA8488-6C50-47D6-80BA-D937D2BADE2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45B04BC8-5873-4BD6-AA44-61B70CF1E6B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28284761-E175-4F3C-860A-987A6595797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61229CCE-A995-49CE-8C15-E0918C93CF7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7F7A49B1-2B31-4F19-96CA-C5BAB724E78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C8F1B971-4F44-4E1B-AB97-B9F3E6EDDD2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FCC2C9A-8828-4288-A9BA-651B993C4B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B3694EC-F90C-4CB6-93EB-522F7C752A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19BDE06-46DB-414B-B88F-7C0026A42E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B290C6A3-5BE1-4503-90AD-2CB16FA02788}"/>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15CA47E0-7D12-4442-AE35-132D7A906A3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70F1C5E3-4FD7-41BD-8B52-237D5CA9DB8C}"/>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0C51995C-DB60-44E2-87AC-8BACCE4B84A2}"/>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0AB509CD-67CE-42B1-A134-59114E99F31A}"/>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a:extLst>
            <a:ext uri="{FF2B5EF4-FFF2-40B4-BE49-F238E27FC236}">
              <a16:creationId xmlns:a16="http://schemas.microsoft.com/office/drawing/2014/main" id="{641DF78A-32C3-46AE-A791-8D50BC6B37A1}"/>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D2A18FDF-1266-45CE-AECA-2E3A6B744132}"/>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C90A5735-67E6-416B-B4C5-F8DB4B04ED29}"/>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8FA11498-6257-42E7-868C-13CCBBC01EFD}"/>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4A5AC371-BDC9-4D6B-ADD9-E00C337090F6}"/>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186853BC-A525-4323-8158-B733436876D4}"/>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BAEF311-2DFB-4331-8BD7-7ECB99191C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A094F84-1B3C-491D-92FD-BAC21D8349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9C1FAC8-10D0-4AD9-845D-5D7D962E86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9952BDB-F95D-4D98-B60C-D66240FA5A8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DAF6720-F726-4140-875B-BA343BF1C4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40336</xdr:rowOff>
    </xdr:from>
    <xdr:to>
      <xdr:col>55</xdr:col>
      <xdr:colOff>50800</xdr:colOff>
      <xdr:row>85</xdr:row>
      <xdr:rowOff>141936</xdr:rowOff>
    </xdr:to>
    <xdr:sp macro="" textlink="">
      <xdr:nvSpPr>
        <xdr:cNvPr id="360" name="楕円 359">
          <a:extLst>
            <a:ext uri="{FF2B5EF4-FFF2-40B4-BE49-F238E27FC236}">
              <a16:creationId xmlns:a16="http://schemas.microsoft.com/office/drawing/2014/main" id="{3839AE2D-E250-42F2-A007-C4820092C93E}"/>
            </a:ext>
          </a:extLst>
        </xdr:cNvPr>
        <xdr:cNvSpPr/>
      </xdr:nvSpPr>
      <xdr:spPr>
        <a:xfrm>
          <a:off x="104267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133520</xdr:rowOff>
    </xdr:from>
    <xdr:ext cx="469744" cy="259045"/>
    <xdr:sp macro="" textlink="">
      <xdr:nvSpPr>
        <xdr:cNvPr id="361" name="【福祉施設】&#10;一人当たり面積該当値テキスト">
          <a:extLst>
            <a:ext uri="{FF2B5EF4-FFF2-40B4-BE49-F238E27FC236}">
              <a16:creationId xmlns:a16="http://schemas.microsoft.com/office/drawing/2014/main" id="{2294DCE9-067A-4F47-8CD5-236BD7E6138C}"/>
            </a:ext>
          </a:extLst>
        </xdr:cNvPr>
        <xdr:cNvSpPr txBox="1"/>
      </xdr:nvSpPr>
      <xdr:spPr>
        <a:xfrm>
          <a:off x="10515600" y="145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42621</xdr:rowOff>
    </xdr:from>
    <xdr:to>
      <xdr:col>50</xdr:col>
      <xdr:colOff>165100</xdr:colOff>
      <xdr:row>85</xdr:row>
      <xdr:rowOff>144221</xdr:rowOff>
    </xdr:to>
    <xdr:sp macro="" textlink="">
      <xdr:nvSpPr>
        <xdr:cNvPr id="362" name="楕円 361">
          <a:extLst>
            <a:ext uri="{FF2B5EF4-FFF2-40B4-BE49-F238E27FC236}">
              <a16:creationId xmlns:a16="http://schemas.microsoft.com/office/drawing/2014/main" id="{3644375B-8A20-4A79-BCB9-0C45CFDF4902}"/>
            </a:ext>
          </a:extLst>
        </xdr:cNvPr>
        <xdr:cNvSpPr/>
      </xdr:nvSpPr>
      <xdr:spPr>
        <a:xfrm>
          <a:off x="95885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91136</xdr:rowOff>
    </xdr:from>
    <xdr:to>
      <xdr:col>55</xdr:col>
      <xdr:colOff>0</xdr:colOff>
      <xdr:row>85</xdr:row>
      <xdr:rowOff>93421</xdr:rowOff>
    </xdr:to>
    <xdr:cxnSp macro="">
      <xdr:nvCxnSpPr>
        <xdr:cNvPr id="363" name="直線コネクタ 362">
          <a:extLst>
            <a:ext uri="{FF2B5EF4-FFF2-40B4-BE49-F238E27FC236}">
              <a16:creationId xmlns:a16="http://schemas.microsoft.com/office/drawing/2014/main" id="{555915C6-E316-4318-975F-FABF85E0CDD2}"/>
            </a:ext>
          </a:extLst>
        </xdr:cNvPr>
        <xdr:cNvCxnSpPr/>
      </xdr:nvCxnSpPr>
      <xdr:spPr>
        <a:xfrm flipV="1">
          <a:off x="9639300" y="1466438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46279</xdr:rowOff>
    </xdr:from>
    <xdr:to>
      <xdr:col>46</xdr:col>
      <xdr:colOff>38100</xdr:colOff>
      <xdr:row>85</xdr:row>
      <xdr:rowOff>147879</xdr:rowOff>
    </xdr:to>
    <xdr:sp macro="" textlink="">
      <xdr:nvSpPr>
        <xdr:cNvPr id="364" name="楕円 363">
          <a:extLst>
            <a:ext uri="{FF2B5EF4-FFF2-40B4-BE49-F238E27FC236}">
              <a16:creationId xmlns:a16="http://schemas.microsoft.com/office/drawing/2014/main" id="{534FE9F6-E268-43FF-9B93-F3BC5F84C4C3}"/>
            </a:ext>
          </a:extLst>
        </xdr:cNvPr>
        <xdr:cNvSpPr/>
      </xdr:nvSpPr>
      <xdr:spPr>
        <a:xfrm>
          <a:off x="8699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93421</xdr:rowOff>
    </xdr:from>
    <xdr:to>
      <xdr:col>50</xdr:col>
      <xdr:colOff>114300</xdr:colOff>
      <xdr:row>85</xdr:row>
      <xdr:rowOff>97079</xdr:rowOff>
    </xdr:to>
    <xdr:cxnSp macro="">
      <xdr:nvCxnSpPr>
        <xdr:cNvPr id="365" name="直線コネクタ 364">
          <a:extLst>
            <a:ext uri="{FF2B5EF4-FFF2-40B4-BE49-F238E27FC236}">
              <a16:creationId xmlns:a16="http://schemas.microsoft.com/office/drawing/2014/main" id="{B0D1DBB0-5E42-4A61-8E01-6EDEACAB4621}"/>
            </a:ext>
          </a:extLst>
        </xdr:cNvPr>
        <xdr:cNvCxnSpPr/>
      </xdr:nvCxnSpPr>
      <xdr:spPr>
        <a:xfrm flipV="1">
          <a:off x="8750300" y="1466667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68224</xdr:rowOff>
    </xdr:from>
    <xdr:to>
      <xdr:col>41</xdr:col>
      <xdr:colOff>101600</xdr:colOff>
      <xdr:row>85</xdr:row>
      <xdr:rowOff>169824</xdr:rowOff>
    </xdr:to>
    <xdr:sp macro="" textlink="">
      <xdr:nvSpPr>
        <xdr:cNvPr id="366" name="楕円 365">
          <a:extLst>
            <a:ext uri="{FF2B5EF4-FFF2-40B4-BE49-F238E27FC236}">
              <a16:creationId xmlns:a16="http://schemas.microsoft.com/office/drawing/2014/main" id="{08A51148-9E49-4F26-8BE3-2837AB123B5B}"/>
            </a:ext>
          </a:extLst>
        </xdr:cNvPr>
        <xdr:cNvSpPr/>
      </xdr:nvSpPr>
      <xdr:spPr>
        <a:xfrm>
          <a:off x="7810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97079</xdr:rowOff>
    </xdr:from>
    <xdr:to>
      <xdr:col>45</xdr:col>
      <xdr:colOff>177800</xdr:colOff>
      <xdr:row>85</xdr:row>
      <xdr:rowOff>119024</xdr:rowOff>
    </xdr:to>
    <xdr:cxnSp macro="">
      <xdr:nvCxnSpPr>
        <xdr:cNvPr id="367" name="直線コネクタ 366">
          <a:extLst>
            <a:ext uri="{FF2B5EF4-FFF2-40B4-BE49-F238E27FC236}">
              <a16:creationId xmlns:a16="http://schemas.microsoft.com/office/drawing/2014/main" id="{7F1B6DA3-98E8-4B2E-A53D-4DE94AC545FC}"/>
            </a:ext>
          </a:extLst>
        </xdr:cNvPr>
        <xdr:cNvCxnSpPr/>
      </xdr:nvCxnSpPr>
      <xdr:spPr>
        <a:xfrm flipV="1">
          <a:off x="7861300" y="1467032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51766</xdr:rowOff>
    </xdr:from>
    <xdr:to>
      <xdr:col>36</xdr:col>
      <xdr:colOff>165100</xdr:colOff>
      <xdr:row>85</xdr:row>
      <xdr:rowOff>153366</xdr:rowOff>
    </xdr:to>
    <xdr:sp macro="" textlink="">
      <xdr:nvSpPr>
        <xdr:cNvPr id="368" name="楕円 367">
          <a:extLst>
            <a:ext uri="{FF2B5EF4-FFF2-40B4-BE49-F238E27FC236}">
              <a16:creationId xmlns:a16="http://schemas.microsoft.com/office/drawing/2014/main" id="{2D427B7F-DC99-48B7-AD6F-1C07F37B5B2E}"/>
            </a:ext>
          </a:extLst>
        </xdr:cNvPr>
        <xdr:cNvSpPr/>
      </xdr:nvSpPr>
      <xdr:spPr>
        <a:xfrm>
          <a:off x="6921500"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102566</xdr:rowOff>
    </xdr:from>
    <xdr:to>
      <xdr:col>41</xdr:col>
      <xdr:colOff>50800</xdr:colOff>
      <xdr:row>85</xdr:row>
      <xdr:rowOff>119024</xdr:rowOff>
    </xdr:to>
    <xdr:cxnSp macro="">
      <xdr:nvCxnSpPr>
        <xdr:cNvPr id="369" name="直線コネクタ 368">
          <a:extLst>
            <a:ext uri="{FF2B5EF4-FFF2-40B4-BE49-F238E27FC236}">
              <a16:creationId xmlns:a16="http://schemas.microsoft.com/office/drawing/2014/main" id="{B7507167-8227-4E5E-8899-29D4EE58DB70}"/>
            </a:ext>
          </a:extLst>
        </xdr:cNvPr>
        <xdr:cNvCxnSpPr/>
      </xdr:nvCxnSpPr>
      <xdr:spPr>
        <a:xfrm>
          <a:off x="6972300" y="14675816"/>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70" name="n_1aveValue【福祉施設】&#10;一人当たり面積">
          <a:extLst>
            <a:ext uri="{FF2B5EF4-FFF2-40B4-BE49-F238E27FC236}">
              <a16:creationId xmlns:a16="http://schemas.microsoft.com/office/drawing/2014/main" id="{262346AD-AD22-453F-AD30-0B3524695FDA}"/>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a:extLst>
            <a:ext uri="{FF2B5EF4-FFF2-40B4-BE49-F238E27FC236}">
              <a16:creationId xmlns:a16="http://schemas.microsoft.com/office/drawing/2014/main" id="{6C059DD6-653F-4949-9B32-C55D4CCB3C32}"/>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a:extLst>
            <a:ext uri="{FF2B5EF4-FFF2-40B4-BE49-F238E27FC236}">
              <a16:creationId xmlns:a16="http://schemas.microsoft.com/office/drawing/2014/main" id="{50F1A61F-B642-4A9C-8289-9650BAB5462D}"/>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73" name="n_4aveValue【福祉施設】&#10;一人当たり面積">
          <a:extLst>
            <a:ext uri="{FF2B5EF4-FFF2-40B4-BE49-F238E27FC236}">
              <a16:creationId xmlns:a16="http://schemas.microsoft.com/office/drawing/2014/main" id="{0098A15B-3FC9-4DBF-AC30-750A96527E2E}"/>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135348</xdr:rowOff>
    </xdr:from>
    <xdr:ext cx="469744" cy="259045"/>
    <xdr:sp macro="" textlink="">
      <xdr:nvSpPr>
        <xdr:cNvPr id="374" name="n_1mainValue【福祉施設】&#10;一人当たり面積">
          <a:extLst>
            <a:ext uri="{FF2B5EF4-FFF2-40B4-BE49-F238E27FC236}">
              <a16:creationId xmlns:a16="http://schemas.microsoft.com/office/drawing/2014/main" id="{BBF64B0A-C635-4667-944D-5F1178B5B42F}"/>
            </a:ext>
          </a:extLst>
        </xdr:cNvPr>
        <xdr:cNvSpPr txBox="1"/>
      </xdr:nvSpPr>
      <xdr:spPr>
        <a:xfrm>
          <a:off x="9391727" y="147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139006</xdr:rowOff>
    </xdr:from>
    <xdr:ext cx="469744" cy="259045"/>
    <xdr:sp macro="" textlink="">
      <xdr:nvSpPr>
        <xdr:cNvPr id="375" name="n_2mainValue【福祉施設】&#10;一人当たり面積">
          <a:extLst>
            <a:ext uri="{FF2B5EF4-FFF2-40B4-BE49-F238E27FC236}">
              <a16:creationId xmlns:a16="http://schemas.microsoft.com/office/drawing/2014/main" id="{4515E53F-D943-4379-A371-383AF6D79A1B}"/>
            </a:ext>
          </a:extLst>
        </xdr:cNvPr>
        <xdr:cNvSpPr txBox="1"/>
      </xdr:nvSpPr>
      <xdr:spPr>
        <a:xfrm>
          <a:off x="85154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160951</xdr:rowOff>
    </xdr:from>
    <xdr:ext cx="469744" cy="259045"/>
    <xdr:sp macro="" textlink="">
      <xdr:nvSpPr>
        <xdr:cNvPr id="376" name="n_3mainValue【福祉施設】&#10;一人当たり面積">
          <a:extLst>
            <a:ext uri="{FF2B5EF4-FFF2-40B4-BE49-F238E27FC236}">
              <a16:creationId xmlns:a16="http://schemas.microsoft.com/office/drawing/2014/main" id="{673F1C07-2821-4A9C-A696-9DDA5A270940}"/>
            </a:ext>
          </a:extLst>
        </xdr:cNvPr>
        <xdr:cNvSpPr txBox="1"/>
      </xdr:nvSpPr>
      <xdr:spPr>
        <a:xfrm>
          <a:off x="7626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144493</xdr:rowOff>
    </xdr:from>
    <xdr:ext cx="469744" cy="259045"/>
    <xdr:sp macro="" textlink="">
      <xdr:nvSpPr>
        <xdr:cNvPr id="377" name="n_4mainValue【福祉施設】&#10;一人当たり面積">
          <a:extLst>
            <a:ext uri="{FF2B5EF4-FFF2-40B4-BE49-F238E27FC236}">
              <a16:creationId xmlns:a16="http://schemas.microsoft.com/office/drawing/2014/main" id="{6DC3E492-21A7-44EB-B4BD-AFDA47566E82}"/>
            </a:ext>
          </a:extLst>
        </xdr:cNvPr>
        <xdr:cNvSpPr txBox="1"/>
      </xdr:nvSpPr>
      <xdr:spPr>
        <a:xfrm>
          <a:off x="67374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737BF2A-6513-4062-89B1-7AE063C3D9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D3CBCC1E-4028-4914-B338-16397E7A2A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F5DB35C-0911-4045-941F-2F0DA56D5C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EB896701-91BF-466F-A162-D5E68AFF82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5A1C4BF-DD4C-48F4-AFE0-F642B722ED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C08F547-3C43-4E48-8AF1-A246B079E1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575A27E-7F5B-4325-A509-5E7AA358D1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C4A024D-0C83-4BFE-955D-4D6D5DB9607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70A39472-223D-4C2E-93CF-35D7AC3F699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75BE0A4-8386-4D09-99BF-6C0D5560ACD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2F9B19B9-2B7D-403D-93E6-24A900856EF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B272BD72-E65A-4009-896F-4798B80F52A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A07165A5-4181-44E0-85E7-6924C7542F6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195CEDBB-D1BC-4648-9FD1-2A73F709FD5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C51B6576-4321-4BDB-9A38-71906915C15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A431CB50-D127-4A3A-A644-41C400A61C4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B461A076-B99D-4C6F-9B07-87B3D2C7AC9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F00E23DD-DF6F-4B09-96E0-0D45E007979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8C386F89-D5D2-4967-A381-96FAD8F2E5A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950A596F-7B8A-4602-BDCD-13734584B1A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56B076D5-7E53-4A16-BBC7-94992E40AF0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F4F2458F-26C7-4AEA-8F29-64EC21FDE69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A6062331-E5B6-4CB2-86C4-F10324B4BF8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3BDAFB07-3E8B-433E-B622-1DF3651B998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6244536D-64D4-43FE-8D77-EFB32E974C7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a:extLst>
            <a:ext uri="{FF2B5EF4-FFF2-40B4-BE49-F238E27FC236}">
              <a16:creationId xmlns:a16="http://schemas.microsoft.com/office/drawing/2014/main" id="{90C6F15C-CAAB-47EF-8601-B8D64E38F5AC}"/>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a:extLst>
            <a:ext uri="{FF2B5EF4-FFF2-40B4-BE49-F238E27FC236}">
              <a16:creationId xmlns:a16="http://schemas.microsoft.com/office/drawing/2014/main" id="{FB3E8D7C-6A10-4D24-92D3-C7922AA9927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a:extLst>
            <a:ext uri="{FF2B5EF4-FFF2-40B4-BE49-F238E27FC236}">
              <a16:creationId xmlns:a16="http://schemas.microsoft.com/office/drawing/2014/main" id="{E6B661F8-C3EA-42B9-9E28-410BA280F73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B0D38AFD-B6E1-402F-96FA-095251846972}"/>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a:extLst>
            <a:ext uri="{FF2B5EF4-FFF2-40B4-BE49-F238E27FC236}">
              <a16:creationId xmlns:a16="http://schemas.microsoft.com/office/drawing/2014/main" id="{F74FFBE9-63C4-4A9B-B3C6-CFF9B2BCA94C}"/>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4475341-1EE6-4480-978C-DEDB07EA1A1F}"/>
            </a:ext>
          </a:extLst>
        </xdr:cNvPr>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a:extLst>
            <a:ext uri="{FF2B5EF4-FFF2-40B4-BE49-F238E27FC236}">
              <a16:creationId xmlns:a16="http://schemas.microsoft.com/office/drawing/2014/main" id="{4466F8F2-D8DC-4ADC-BD93-C6B99E9B589F}"/>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0" name="フローチャート: 判断 409">
          <a:extLst>
            <a:ext uri="{FF2B5EF4-FFF2-40B4-BE49-F238E27FC236}">
              <a16:creationId xmlns:a16="http://schemas.microsoft.com/office/drawing/2014/main" id="{6D22AB0A-A4A1-48FC-85D9-5526D25520D5}"/>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1" name="フローチャート: 判断 410">
          <a:extLst>
            <a:ext uri="{FF2B5EF4-FFF2-40B4-BE49-F238E27FC236}">
              <a16:creationId xmlns:a16="http://schemas.microsoft.com/office/drawing/2014/main" id="{1B77F329-138A-48CF-A0B8-6511DAFF161A}"/>
            </a:ext>
          </a:extLst>
        </xdr:cNvPr>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2" name="フローチャート: 判断 411">
          <a:extLst>
            <a:ext uri="{FF2B5EF4-FFF2-40B4-BE49-F238E27FC236}">
              <a16:creationId xmlns:a16="http://schemas.microsoft.com/office/drawing/2014/main" id="{9460179D-A361-469A-82B7-598823E7ADF9}"/>
            </a:ext>
          </a:extLst>
        </xdr:cNvPr>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3" name="フローチャート: 判断 412">
          <a:extLst>
            <a:ext uri="{FF2B5EF4-FFF2-40B4-BE49-F238E27FC236}">
              <a16:creationId xmlns:a16="http://schemas.microsoft.com/office/drawing/2014/main" id="{649F4EB6-8C48-4F5C-9171-AF07C84AC7B1}"/>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871884D-6F44-4CF1-AED6-EB8475BC5B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F8DCC47-4FA0-4654-B00D-C4367A7462A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F917951-1E17-47A1-A169-C4A625501B1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F1DAE36-757D-4619-8705-840214BA241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83B3F30-F646-460F-9D61-7D7D9FFD9C2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10705</xdr:rowOff>
    </xdr:from>
    <xdr:to>
      <xdr:col>24</xdr:col>
      <xdr:colOff>114300</xdr:colOff>
      <xdr:row>105</xdr:row>
      <xdr:rowOff>112305</xdr:rowOff>
    </xdr:to>
    <xdr:sp macro="" textlink="">
      <xdr:nvSpPr>
        <xdr:cNvPr id="419" name="楕円 418">
          <a:extLst>
            <a:ext uri="{FF2B5EF4-FFF2-40B4-BE49-F238E27FC236}">
              <a16:creationId xmlns:a16="http://schemas.microsoft.com/office/drawing/2014/main" id="{951D74DC-3C40-48A3-BA8B-FFDEB67862AF}"/>
            </a:ext>
          </a:extLst>
        </xdr:cNvPr>
        <xdr:cNvSpPr/>
      </xdr:nvSpPr>
      <xdr:spPr>
        <a:xfrm>
          <a:off x="4584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33582</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BD5A0E97-5330-4121-BC57-43161BAF93C2}"/>
            </a:ext>
          </a:extLst>
        </xdr:cNvPr>
        <xdr:cNvSpPr txBox="1"/>
      </xdr:nvSpPr>
      <xdr:spPr>
        <a:xfrm>
          <a:off x="4673600" y="1786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21" name="楕円 420">
          <a:extLst>
            <a:ext uri="{FF2B5EF4-FFF2-40B4-BE49-F238E27FC236}">
              <a16:creationId xmlns:a16="http://schemas.microsoft.com/office/drawing/2014/main" id="{08F0DAFB-8DA1-49CD-83C8-14886BE2A03A}"/>
            </a:ext>
          </a:extLst>
        </xdr:cNvPr>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61505</xdr:rowOff>
    </xdr:to>
    <xdr:cxnSp macro="">
      <xdr:nvCxnSpPr>
        <xdr:cNvPr id="422" name="直線コネクタ 421">
          <a:extLst>
            <a:ext uri="{FF2B5EF4-FFF2-40B4-BE49-F238E27FC236}">
              <a16:creationId xmlns:a16="http://schemas.microsoft.com/office/drawing/2014/main" id="{919ECA25-C089-4D6F-A0C9-8C41514348BA}"/>
            </a:ext>
          </a:extLst>
        </xdr:cNvPr>
        <xdr:cNvCxnSpPr/>
      </xdr:nvCxnSpPr>
      <xdr:spPr>
        <a:xfrm>
          <a:off x="3797300" y="180310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116839</xdr:rowOff>
    </xdr:from>
    <xdr:to>
      <xdr:col>15</xdr:col>
      <xdr:colOff>101600</xdr:colOff>
      <xdr:row>105</xdr:row>
      <xdr:rowOff>46989</xdr:rowOff>
    </xdr:to>
    <xdr:sp macro="" textlink="">
      <xdr:nvSpPr>
        <xdr:cNvPr id="423" name="楕円 422">
          <a:extLst>
            <a:ext uri="{FF2B5EF4-FFF2-40B4-BE49-F238E27FC236}">
              <a16:creationId xmlns:a16="http://schemas.microsoft.com/office/drawing/2014/main" id="{3493F4C0-A650-4FC1-96E0-C824C951B05C}"/>
            </a:ext>
          </a:extLst>
        </xdr:cNvPr>
        <xdr:cNvSpPr/>
      </xdr:nvSpPr>
      <xdr:spPr>
        <a:xfrm>
          <a:off x="2857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28848</xdr:rowOff>
    </xdr:to>
    <xdr:cxnSp macro="">
      <xdr:nvCxnSpPr>
        <xdr:cNvPr id="424" name="直線コネクタ 423">
          <a:extLst>
            <a:ext uri="{FF2B5EF4-FFF2-40B4-BE49-F238E27FC236}">
              <a16:creationId xmlns:a16="http://schemas.microsoft.com/office/drawing/2014/main" id="{6FA34744-4496-486E-825B-C6735FD8659E}"/>
            </a:ext>
          </a:extLst>
        </xdr:cNvPr>
        <xdr:cNvCxnSpPr/>
      </xdr:nvCxnSpPr>
      <xdr:spPr>
        <a:xfrm>
          <a:off x="2908300" y="179984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25" name="楕円 424">
          <a:extLst>
            <a:ext uri="{FF2B5EF4-FFF2-40B4-BE49-F238E27FC236}">
              <a16:creationId xmlns:a16="http://schemas.microsoft.com/office/drawing/2014/main" id="{DBE8B2FC-BADD-4EFB-99AD-862AF242F62E}"/>
            </a:ext>
          </a:extLst>
        </xdr:cNvPr>
        <xdr:cNvSpPr/>
      </xdr:nvSpPr>
      <xdr:spPr>
        <a:xfrm>
          <a:off x="1968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134982</xdr:rowOff>
    </xdr:from>
    <xdr:to>
      <xdr:col>15</xdr:col>
      <xdr:colOff>50800</xdr:colOff>
      <xdr:row>104</xdr:row>
      <xdr:rowOff>167639</xdr:rowOff>
    </xdr:to>
    <xdr:cxnSp macro="">
      <xdr:nvCxnSpPr>
        <xdr:cNvPr id="426" name="直線コネクタ 425">
          <a:extLst>
            <a:ext uri="{FF2B5EF4-FFF2-40B4-BE49-F238E27FC236}">
              <a16:creationId xmlns:a16="http://schemas.microsoft.com/office/drawing/2014/main" id="{ABBEA102-B652-4846-8265-D5FF1C385BC0}"/>
            </a:ext>
          </a:extLst>
        </xdr:cNvPr>
        <xdr:cNvCxnSpPr/>
      </xdr:nvCxnSpPr>
      <xdr:spPr>
        <a:xfrm>
          <a:off x="2019300" y="179657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123371</xdr:rowOff>
    </xdr:from>
    <xdr:to>
      <xdr:col>6</xdr:col>
      <xdr:colOff>38100</xdr:colOff>
      <xdr:row>105</xdr:row>
      <xdr:rowOff>53521</xdr:rowOff>
    </xdr:to>
    <xdr:sp macro="" textlink="">
      <xdr:nvSpPr>
        <xdr:cNvPr id="427" name="楕円 426">
          <a:extLst>
            <a:ext uri="{FF2B5EF4-FFF2-40B4-BE49-F238E27FC236}">
              <a16:creationId xmlns:a16="http://schemas.microsoft.com/office/drawing/2014/main" id="{3AFB6182-F2EB-4BE4-AF5C-CD5B5CDAFEA6}"/>
            </a:ext>
          </a:extLst>
        </xdr:cNvPr>
        <xdr:cNvSpPr/>
      </xdr:nvSpPr>
      <xdr:spPr>
        <a:xfrm>
          <a:off x="1079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134982</xdr:rowOff>
    </xdr:from>
    <xdr:to>
      <xdr:col>10</xdr:col>
      <xdr:colOff>114300</xdr:colOff>
      <xdr:row>105</xdr:row>
      <xdr:rowOff>2721</xdr:rowOff>
    </xdr:to>
    <xdr:cxnSp macro="">
      <xdr:nvCxnSpPr>
        <xdr:cNvPr id="428" name="直線コネクタ 427">
          <a:extLst>
            <a:ext uri="{FF2B5EF4-FFF2-40B4-BE49-F238E27FC236}">
              <a16:creationId xmlns:a16="http://schemas.microsoft.com/office/drawing/2014/main" id="{BBFD01CA-1A73-4260-A722-341D91820414}"/>
            </a:ext>
          </a:extLst>
        </xdr:cNvPr>
        <xdr:cNvCxnSpPr/>
      </xdr:nvCxnSpPr>
      <xdr:spPr>
        <a:xfrm flipV="1">
          <a:off x="1130300" y="179657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429" name="n_1aveValue【市民会館】&#10;有形固定資産減価償却率">
          <a:extLst>
            <a:ext uri="{FF2B5EF4-FFF2-40B4-BE49-F238E27FC236}">
              <a16:creationId xmlns:a16="http://schemas.microsoft.com/office/drawing/2014/main" id="{F9DCE431-78BB-4040-9DAE-0590AC20B4E9}"/>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430" name="n_2aveValue【市民会館】&#10;有形固定資産減価償却率">
          <a:extLst>
            <a:ext uri="{FF2B5EF4-FFF2-40B4-BE49-F238E27FC236}">
              <a16:creationId xmlns:a16="http://schemas.microsoft.com/office/drawing/2014/main" id="{F2266AC8-592D-41D4-AD72-D86BF91D9FC2}"/>
            </a:ext>
          </a:extLst>
        </xdr:cNvPr>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431" name="n_3aveValue【市民会館】&#10;有形固定資産減価償却率">
          <a:extLst>
            <a:ext uri="{FF2B5EF4-FFF2-40B4-BE49-F238E27FC236}">
              <a16:creationId xmlns:a16="http://schemas.microsoft.com/office/drawing/2014/main" id="{F26DD50B-737D-4915-9AEA-6A898CCE2A45}"/>
            </a:ext>
          </a:extLst>
        </xdr:cNvPr>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2" name="n_4aveValue【市民会館】&#10;有形固定資産減価償却率">
          <a:extLst>
            <a:ext uri="{FF2B5EF4-FFF2-40B4-BE49-F238E27FC236}">
              <a16:creationId xmlns:a16="http://schemas.microsoft.com/office/drawing/2014/main" id="{6FCB860B-D137-403B-8F3E-19B1C24E64E3}"/>
            </a:ext>
          </a:extLst>
        </xdr:cNvPr>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96175</xdr:rowOff>
    </xdr:from>
    <xdr:ext cx="405111" cy="259045"/>
    <xdr:sp macro="" textlink="">
      <xdr:nvSpPr>
        <xdr:cNvPr id="433" name="n_1mainValue【市民会館】&#10;有形固定資産減価償却率">
          <a:extLst>
            <a:ext uri="{FF2B5EF4-FFF2-40B4-BE49-F238E27FC236}">
              <a16:creationId xmlns:a16="http://schemas.microsoft.com/office/drawing/2014/main" id="{6EFE3CE5-EDC3-4563-8345-3DB09D7E2B90}"/>
            </a:ext>
          </a:extLst>
        </xdr:cNvPr>
        <xdr:cNvSpPr txBox="1"/>
      </xdr:nvSpPr>
      <xdr:spPr>
        <a:xfrm>
          <a:off x="35820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434" name="n_2mainValue【市民会館】&#10;有形固定資産減価償却率">
          <a:extLst>
            <a:ext uri="{FF2B5EF4-FFF2-40B4-BE49-F238E27FC236}">
              <a16:creationId xmlns:a16="http://schemas.microsoft.com/office/drawing/2014/main" id="{3DFF8583-2FF2-47EE-AAD6-7C8BE104C056}"/>
            </a:ext>
          </a:extLst>
        </xdr:cNvPr>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435" name="n_3mainValue【市民会館】&#10;有形固定資産減価償却率">
          <a:extLst>
            <a:ext uri="{FF2B5EF4-FFF2-40B4-BE49-F238E27FC236}">
              <a16:creationId xmlns:a16="http://schemas.microsoft.com/office/drawing/2014/main" id="{DE072C05-276C-4DD2-8BEC-53B0DF052448}"/>
            </a:ext>
          </a:extLst>
        </xdr:cNvPr>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44648</xdr:rowOff>
    </xdr:from>
    <xdr:ext cx="405111" cy="259045"/>
    <xdr:sp macro="" textlink="">
      <xdr:nvSpPr>
        <xdr:cNvPr id="436" name="n_4mainValue【市民会館】&#10;有形固定資産減価償却率">
          <a:extLst>
            <a:ext uri="{FF2B5EF4-FFF2-40B4-BE49-F238E27FC236}">
              <a16:creationId xmlns:a16="http://schemas.microsoft.com/office/drawing/2014/main" id="{6179BD0E-16DA-4812-B0B8-975807C82064}"/>
            </a:ext>
          </a:extLst>
        </xdr:cNvPr>
        <xdr:cNvSpPr txBox="1"/>
      </xdr:nvSpPr>
      <xdr:spPr>
        <a:xfrm>
          <a:off x="927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E5BC5D22-D927-40EA-8191-651B83B776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E494D4DA-54B1-427E-B9CD-F46F86E6E2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1C8795A8-9A46-4E57-8C42-069A303107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4E0C3F24-67F3-495C-9085-F7C6A65506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81F1380B-15E0-4D65-86DB-732558DA51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FDF17C6F-65E6-40FA-9007-EE1C157F86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325CC856-AB12-42E1-8AC8-78BF4ADBB0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DB7B74F8-40F9-4031-89C7-28D49BFBFF3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2D3EFD49-7373-4D29-9D3E-0A8EA14717F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7B2A6601-5204-49D1-A01A-6FF0A958590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CB00D61-8112-4219-83BD-401926C1516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a:extLst>
            <a:ext uri="{FF2B5EF4-FFF2-40B4-BE49-F238E27FC236}">
              <a16:creationId xmlns:a16="http://schemas.microsoft.com/office/drawing/2014/main" id="{EB3DA595-534E-4B91-B11E-195B77A728B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279072E1-5310-446C-958D-EBD70828CDB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a:extLst>
            <a:ext uri="{FF2B5EF4-FFF2-40B4-BE49-F238E27FC236}">
              <a16:creationId xmlns:a16="http://schemas.microsoft.com/office/drawing/2014/main" id="{A94A9506-1401-4E8E-969E-EE93F2F9AF9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B9289C1B-474D-42AF-9AE1-F6B9C0CE970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a:extLst>
            <a:ext uri="{FF2B5EF4-FFF2-40B4-BE49-F238E27FC236}">
              <a16:creationId xmlns:a16="http://schemas.microsoft.com/office/drawing/2014/main" id="{B8D24677-1272-4E52-A302-FC7E3283A4B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DB0C92F2-9E78-4237-8016-2CC1D1EF002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a:extLst>
            <a:ext uri="{FF2B5EF4-FFF2-40B4-BE49-F238E27FC236}">
              <a16:creationId xmlns:a16="http://schemas.microsoft.com/office/drawing/2014/main" id="{1906B7D6-F6F3-48D1-B412-28E52E8CE34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7B37E294-0893-4428-B94E-B34A3023BE5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a:extLst>
            <a:ext uri="{FF2B5EF4-FFF2-40B4-BE49-F238E27FC236}">
              <a16:creationId xmlns:a16="http://schemas.microsoft.com/office/drawing/2014/main" id="{47705FF3-24A6-422D-AC83-9032CFDBAC7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58F9DC10-AB8C-4B2F-A436-88F9A35A47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24B3B10F-7DD9-429A-9375-B51AB24160B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91E753A-5457-4EDD-B20C-B2681D920D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60" name="直線コネクタ 459">
          <a:extLst>
            <a:ext uri="{FF2B5EF4-FFF2-40B4-BE49-F238E27FC236}">
              <a16:creationId xmlns:a16="http://schemas.microsoft.com/office/drawing/2014/main" id="{FE5CD913-2877-4628-B4B8-A14B576091E1}"/>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61" name="【市民会館】&#10;一人当たり面積最小値テキスト">
          <a:extLst>
            <a:ext uri="{FF2B5EF4-FFF2-40B4-BE49-F238E27FC236}">
              <a16:creationId xmlns:a16="http://schemas.microsoft.com/office/drawing/2014/main" id="{28D8BA39-C70E-4BBC-A3FC-8022C3EFE949}"/>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62" name="直線コネクタ 461">
          <a:extLst>
            <a:ext uri="{FF2B5EF4-FFF2-40B4-BE49-F238E27FC236}">
              <a16:creationId xmlns:a16="http://schemas.microsoft.com/office/drawing/2014/main" id="{39E9031F-B65A-4E63-B186-50D72E7135C5}"/>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63" name="【市民会館】&#10;一人当たり面積最大値テキスト">
          <a:extLst>
            <a:ext uri="{FF2B5EF4-FFF2-40B4-BE49-F238E27FC236}">
              <a16:creationId xmlns:a16="http://schemas.microsoft.com/office/drawing/2014/main" id="{660E65ED-F0C5-4CF0-8DBA-667C36F9A2A6}"/>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64" name="直線コネクタ 463">
          <a:extLst>
            <a:ext uri="{FF2B5EF4-FFF2-40B4-BE49-F238E27FC236}">
              <a16:creationId xmlns:a16="http://schemas.microsoft.com/office/drawing/2014/main" id="{749BAEFA-6EB1-4859-B951-EA0DC3531486}"/>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465" name="【市民会館】&#10;一人当たり面積平均値テキスト">
          <a:extLst>
            <a:ext uri="{FF2B5EF4-FFF2-40B4-BE49-F238E27FC236}">
              <a16:creationId xmlns:a16="http://schemas.microsoft.com/office/drawing/2014/main" id="{2B0ECFCE-A803-403E-8140-3BF81AD8417A}"/>
            </a:ext>
          </a:extLst>
        </xdr:cNvPr>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6" name="フローチャート: 判断 465">
          <a:extLst>
            <a:ext uri="{FF2B5EF4-FFF2-40B4-BE49-F238E27FC236}">
              <a16:creationId xmlns:a16="http://schemas.microsoft.com/office/drawing/2014/main" id="{C39276B0-5680-43C8-9602-30802E930543}"/>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467" name="フローチャート: 判断 466">
          <a:extLst>
            <a:ext uri="{FF2B5EF4-FFF2-40B4-BE49-F238E27FC236}">
              <a16:creationId xmlns:a16="http://schemas.microsoft.com/office/drawing/2014/main" id="{E3E88D1B-CA30-42E8-AB80-6AF7D72363DB}"/>
            </a:ext>
          </a:extLst>
        </xdr:cNvPr>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68" name="フローチャート: 判断 467">
          <a:extLst>
            <a:ext uri="{FF2B5EF4-FFF2-40B4-BE49-F238E27FC236}">
              <a16:creationId xmlns:a16="http://schemas.microsoft.com/office/drawing/2014/main" id="{099E63F7-12CF-44C7-A1EA-34A3F53ACBAA}"/>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469" name="フローチャート: 判断 468">
          <a:extLst>
            <a:ext uri="{FF2B5EF4-FFF2-40B4-BE49-F238E27FC236}">
              <a16:creationId xmlns:a16="http://schemas.microsoft.com/office/drawing/2014/main" id="{3063D23F-AADE-4A0B-9E41-E573B07A1223}"/>
            </a:ext>
          </a:extLst>
        </xdr:cNvPr>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70" name="フローチャート: 判断 469">
          <a:extLst>
            <a:ext uri="{FF2B5EF4-FFF2-40B4-BE49-F238E27FC236}">
              <a16:creationId xmlns:a16="http://schemas.microsoft.com/office/drawing/2014/main" id="{BB38BE80-4B5C-4865-B5BA-8C98123F0461}"/>
            </a:ext>
          </a:extLst>
        </xdr:cNvPr>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D9FF918-68B3-47C4-AC3E-995B2415074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52648ED-061A-428F-B683-523320E10AE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39D9C18-6652-44CB-A7E2-97B1B3EB08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A1C2BC1-8EE0-47F1-9D5A-1E46724E7E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0526D45-9D0A-4E5A-93FD-E84BB661CA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52832</xdr:rowOff>
    </xdr:from>
    <xdr:to>
      <xdr:col>55</xdr:col>
      <xdr:colOff>50800</xdr:colOff>
      <xdr:row>107</xdr:row>
      <xdr:rowOff>154432</xdr:rowOff>
    </xdr:to>
    <xdr:sp macro="" textlink="">
      <xdr:nvSpPr>
        <xdr:cNvPr id="476" name="楕円 475">
          <a:extLst>
            <a:ext uri="{FF2B5EF4-FFF2-40B4-BE49-F238E27FC236}">
              <a16:creationId xmlns:a16="http://schemas.microsoft.com/office/drawing/2014/main" id="{0C79BF24-957B-4E5D-8FB1-09B9858EBBBF}"/>
            </a:ext>
          </a:extLst>
        </xdr:cNvPr>
        <xdr:cNvSpPr/>
      </xdr:nvSpPr>
      <xdr:spPr>
        <a:xfrm>
          <a:off x="10426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31259</xdr:rowOff>
    </xdr:from>
    <xdr:ext cx="469744" cy="259045"/>
    <xdr:sp macro="" textlink="">
      <xdr:nvSpPr>
        <xdr:cNvPr id="477" name="【市民会館】&#10;一人当たり面積該当値テキスト">
          <a:extLst>
            <a:ext uri="{FF2B5EF4-FFF2-40B4-BE49-F238E27FC236}">
              <a16:creationId xmlns:a16="http://schemas.microsoft.com/office/drawing/2014/main" id="{BBB8FE3D-0531-43AA-BB46-96215C205399}"/>
            </a:ext>
          </a:extLst>
        </xdr:cNvPr>
        <xdr:cNvSpPr txBox="1"/>
      </xdr:nvSpPr>
      <xdr:spPr>
        <a:xfrm>
          <a:off x="10515600"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56642</xdr:rowOff>
    </xdr:from>
    <xdr:to>
      <xdr:col>50</xdr:col>
      <xdr:colOff>165100</xdr:colOff>
      <xdr:row>107</xdr:row>
      <xdr:rowOff>158242</xdr:rowOff>
    </xdr:to>
    <xdr:sp macro="" textlink="">
      <xdr:nvSpPr>
        <xdr:cNvPr id="478" name="楕円 477">
          <a:extLst>
            <a:ext uri="{FF2B5EF4-FFF2-40B4-BE49-F238E27FC236}">
              <a16:creationId xmlns:a16="http://schemas.microsoft.com/office/drawing/2014/main" id="{E2977FA2-B830-4169-9BA7-DD153A559C27}"/>
            </a:ext>
          </a:extLst>
        </xdr:cNvPr>
        <xdr:cNvSpPr/>
      </xdr:nvSpPr>
      <xdr:spPr>
        <a:xfrm>
          <a:off x="9588500" y="184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103632</xdr:rowOff>
    </xdr:from>
    <xdr:to>
      <xdr:col>55</xdr:col>
      <xdr:colOff>0</xdr:colOff>
      <xdr:row>107</xdr:row>
      <xdr:rowOff>107442</xdr:rowOff>
    </xdr:to>
    <xdr:cxnSp macro="">
      <xdr:nvCxnSpPr>
        <xdr:cNvPr id="479" name="直線コネクタ 478">
          <a:extLst>
            <a:ext uri="{FF2B5EF4-FFF2-40B4-BE49-F238E27FC236}">
              <a16:creationId xmlns:a16="http://schemas.microsoft.com/office/drawing/2014/main" id="{353BA557-7329-4F3C-8782-23440C74C6E3}"/>
            </a:ext>
          </a:extLst>
        </xdr:cNvPr>
        <xdr:cNvCxnSpPr/>
      </xdr:nvCxnSpPr>
      <xdr:spPr>
        <a:xfrm flipV="1">
          <a:off x="9639300" y="184487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480" name="楕円 479">
          <a:extLst>
            <a:ext uri="{FF2B5EF4-FFF2-40B4-BE49-F238E27FC236}">
              <a16:creationId xmlns:a16="http://schemas.microsoft.com/office/drawing/2014/main" id="{FA30D31E-006C-4E16-8977-F95122722224}"/>
            </a:ext>
          </a:extLst>
        </xdr:cNvPr>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107442</xdr:rowOff>
    </xdr:from>
    <xdr:to>
      <xdr:col>50</xdr:col>
      <xdr:colOff>114300</xdr:colOff>
      <xdr:row>107</xdr:row>
      <xdr:rowOff>114300</xdr:rowOff>
    </xdr:to>
    <xdr:cxnSp macro="">
      <xdr:nvCxnSpPr>
        <xdr:cNvPr id="481" name="直線コネクタ 480">
          <a:extLst>
            <a:ext uri="{FF2B5EF4-FFF2-40B4-BE49-F238E27FC236}">
              <a16:creationId xmlns:a16="http://schemas.microsoft.com/office/drawing/2014/main" id="{44ECC34B-0FFB-4C79-A0FA-920ED50C5EFC}"/>
            </a:ext>
          </a:extLst>
        </xdr:cNvPr>
        <xdr:cNvCxnSpPr/>
      </xdr:nvCxnSpPr>
      <xdr:spPr>
        <a:xfrm flipV="1">
          <a:off x="8750300" y="184525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68835</xdr:rowOff>
    </xdr:from>
    <xdr:to>
      <xdr:col>41</xdr:col>
      <xdr:colOff>101600</xdr:colOff>
      <xdr:row>107</xdr:row>
      <xdr:rowOff>170435</xdr:rowOff>
    </xdr:to>
    <xdr:sp macro="" textlink="">
      <xdr:nvSpPr>
        <xdr:cNvPr id="482" name="楕円 481">
          <a:extLst>
            <a:ext uri="{FF2B5EF4-FFF2-40B4-BE49-F238E27FC236}">
              <a16:creationId xmlns:a16="http://schemas.microsoft.com/office/drawing/2014/main" id="{5B0E6E0C-3AC2-4388-8118-C27145A16D5C}"/>
            </a:ext>
          </a:extLst>
        </xdr:cNvPr>
        <xdr:cNvSpPr/>
      </xdr:nvSpPr>
      <xdr:spPr>
        <a:xfrm>
          <a:off x="7810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119635</xdr:rowOff>
    </xdr:to>
    <xdr:cxnSp macro="">
      <xdr:nvCxnSpPr>
        <xdr:cNvPr id="483" name="直線コネクタ 482">
          <a:extLst>
            <a:ext uri="{FF2B5EF4-FFF2-40B4-BE49-F238E27FC236}">
              <a16:creationId xmlns:a16="http://schemas.microsoft.com/office/drawing/2014/main" id="{2445D9E4-35F5-4E94-87B8-1740F1EFD1F3}"/>
            </a:ext>
          </a:extLst>
        </xdr:cNvPr>
        <xdr:cNvCxnSpPr/>
      </xdr:nvCxnSpPr>
      <xdr:spPr>
        <a:xfrm flipV="1">
          <a:off x="7861300" y="1845945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74168</xdr:rowOff>
    </xdr:from>
    <xdr:to>
      <xdr:col>36</xdr:col>
      <xdr:colOff>165100</xdr:colOff>
      <xdr:row>108</xdr:row>
      <xdr:rowOff>4318</xdr:rowOff>
    </xdr:to>
    <xdr:sp macro="" textlink="">
      <xdr:nvSpPr>
        <xdr:cNvPr id="484" name="楕円 483">
          <a:extLst>
            <a:ext uri="{FF2B5EF4-FFF2-40B4-BE49-F238E27FC236}">
              <a16:creationId xmlns:a16="http://schemas.microsoft.com/office/drawing/2014/main" id="{0E2DA290-88C6-45CA-8A3A-4CA842FFACC8}"/>
            </a:ext>
          </a:extLst>
        </xdr:cNvPr>
        <xdr:cNvSpPr/>
      </xdr:nvSpPr>
      <xdr:spPr>
        <a:xfrm>
          <a:off x="69215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119635</xdr:rowOff>
    </xdr:from>
    <xdr:to>
      <xdr:col>41</xdr:col>
      <xdr:colOff>50800</xdr:colOff>
      <xdr:row>107</xdr:row>
      <xdr:rowOff>124968</xdr:rowOff>
    </xdr:to>
    <xdr:cxnSp macro="">
      <xdr:nvCxnSpPr>
        <xdr:cNvPr id="485" name="直線コネクタ 484">
          <a:extLst>
            <a:ext uri="{FF2B5EF4-FFF2-40B4-BE49-F238E27FC236}">
              <a16:creationId xmlns:a16="http://schemas.microsoft.com/office/drawing/2014/main" id="{C2762B37-236D-45A4-B2FE-5729079B4C01}"/>
            </a:ext>
          </a:extLst>
        </xdr:cNvPr>
        <xdr:cNvCxnSpPr/>
      </xdr:nvCxnSpPr>
      <xdr:spPr>
        <a:xfrm flipV="1">
          <a:off x="6972300" y="1846478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486" name="n_1aveValue【市民会館】&#10;一人当たり面積">
          <a:extLst>
            <a:ext uri="{FF2B5EF4-FFF2-40B4-BE49-F238E27FC236}">
              <a16:creationId xmlns:a16="http://schemas.microsoft.com/office/drawing/2014/main" id="{86CC5118-B249-4F81-B98F-AF7A28F17DB5}"/>
            </a:ext>
          </a:extLst>
        </xdr:cNvPr>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87" name="n_2aveValue【市民会館】&#10;一人当たり面積">
          <a:extLst>
            <a:ext uri="{FF2B5EF4-FFF2-40B4-BE49-F238E27FC236}">
              <a16:creationId xmlns:a16="http://schemas.microsoft.com/office/drawing/2014/main" id="{AE61491B-B847-4ED8-8B7D-A25B7DBF5BEF}"/>
            </a:ext>
          </a:extLst>
        </xdr:cNvPr>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488" name="n_3aveValue【市民会館】&#10;一人当たり面積">
          <a:extLst>
            <a:ext uri="{FF2B5EF4-FFF2-40B4-BE49-F238E27FC236}">
              <a16:creationId xmlns:a16="http://schemas.microsoft.com/office/drawing/2014/main" id="{C1D7D63A-7725-4266-A3E2-BE4154A9A6D9}"/>
            </a:ext>
          </a:extLst>
        </xdr:cNvPr>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489" name="n_4aveValue【市民会館】&#10;一人当たり面積">
          <a:extLst>
            <a:ext uri="{FF2B5EF4-FFF2-40B4-BE49-F238E27FC236}">
              <a16:creationId xmlns:a16="http://schemas.microsoft.com/office/drawing/2014/main" id="{50357934-811B-4A1E-A590-A4CAFFFC37A6}"/>
            </a:ext>
          </a:extLst>
        </xdr:cNvPr>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149369</xdr:rowOff>
    </xdr:from>
    <xdr:ext cx="469744" cy="259045"/>
    <xdr:sp macro="" textlink="">
      <xdr:nvSpPr>
        <xdr:cNvPr id="490" name="n_1mainValue【市民会館】&#10;一人当たり面積">
          <a:extLst>
            <a:ext uri="{FF2B5EF4-FFF2-40B4-BE49-F238E27FC236}">
              <a16:creationId xmlns:a16="http://schemas.microsoft.com/office/drawing/2014/main" id="{CE2F12DA-893C-42F9-A4B1-8D21ED68A5CB}"/>
            </a:ext>
          </a:extLst>
        </xdr:cNvPr>
        <xdr:cNvSpPr txBox="1"/>
      </xdr:nvSpPr>
      <xdr:spPr>
        <a:xfrm>
          <a:off x="9391727" y="184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491" name="n_2mainValue【市民会館】&#10;一人当たり面積">
          <a:extLst>
            <a:ext uri="{FF2B5EF4-FFF2-40B4-BE49-F238E27FC236}">
              <a16:creationId xmlns:a16="http://schemas.microsoft.com/office/drawing/2014/main" id="{632CBA4C-E417-48E2-AAB9-2590315A65F0}"/>
            </a:ext>
          </a:extLst>
        </xdr:cNvPr>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161562</xdr:rowOff>
    </xdr:from>
    <xdr:ext cx="469744" cy="259045"/>
    <xdr:sp macro="" textlink="">
      <xdr:nvSpPr>
        <xdr:cNvPr id="492" name="n_3mainValue【市民会館】&#10;一人当たり面積">
          <a:extLst>
            <a:ext uri="{FF2B5EF4-FFF2-40B4-BE49-F238E27FC236}">
              <a16:creationId xmlns:a16="http://schemas.microsoft.com/office/drawing/2014/main" id="{4671D198-B994-4C41-BDC8-8C0C2B1D9B9F}"/>
            </a:ext>
          </a:extLst>
        </xdr:cNvPr>
        <xdr:cNvSpPr txBox="1"/>
      </xdr:nvSpPr>
      <xdr:spPr>
        <a:xfrm>
          <a:off x="7626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166895</xdr:rowOff>
    </xdr:from>
    <xdr:ext cx="469744" cy="259045"/>
    <xdr:sp macro="" textlink="">
      <xdr:nvSpPr>
        <xdr:cNvPr id="493" name="n_4mainValue【市民会館】&#10;一人当たり面積">
          <a:extLst>
            <a:ext uri="{FF2B5EF4-FFF2-40B4-BE49-F238E27FC236}">
              <a16:creationId xmlns:a16="http://schemas.microsoft.com/office/drawing/2014/main" id="{88D42098-6FEB-4ADA-80EE-4F4D9C842698}"/>
            </a:ext>
          </a:extLst>
        </xdr:cNvPr>
        <xdr:cNvSpPr txBox="1"/>
      </xdr:nvSpPr>
      <xdr:spPr>
        <a:xfrm>
          <a:off x="6737427" y="185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721BC58F-7D4B-450F-9EC2-2C5482B0063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4FFED105-9DF9-4184-A083-12A672E6F3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E04130FC-27B3-446D-B257-96D3D73027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CC27DA5D-1504-451A-98E7-809A884DF5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D7C4ECD2-9BD9-434A-B792-2A34C116DD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AB8DF994-6297-4425-9FB1-A9183554FC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DBDA6D13-25B6-4328-93EE-0CE4190F53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ACE0BDAD-06A6-4520-BEE1-66C36CFFAC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AE8495C8-9737-41EB-8E7B-87A4A3AA8B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4E97152E-4D2B-412D-9F28-38A1203181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B316AFC6-3B97-47A8-A9D6-E093CFF1305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CD192FD-BB06-43ED-9609-05726A5157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35265EBF-1903-48A7-9587-E05687FB3E7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2861A531-C64E-49A5-BE1C-84A20515D59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D9F0FF1F-8B68-40D9-B580-B16E32CA390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9DF9CA66-98BC-4804-8B45-50E15E7C78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B7E3B981-0D7C-47A0-B239-74578C6C2BC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30DF7FA1-2B54-4A0A-B2A0-6139E5B8F3F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3D964AC3-E75A-4855-B0D0-C5E1EA01A8A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C95F6A7E-C529-422B-897C-27F2D4DB722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70FDC067-04B3-4781-B51B-709E12BB028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93FD2E74-4A16-480C-A43E-935D8AB574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EB9F9EA6-FC34-40C7-A583-E3FD96DFEC8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FDFD61C6-E817-4B43-B279-1BF9DDCD7C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2F9DC82C-EF5E-4117-848E-1C01EE6F40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519" name="直線コネクタ 518">
          <a:extLst>
            <a:ext uri="{FF2B5EF4-FFF2-40B4-BE49-F238E27FC236}">
              <a16:creationId xmlns:a16="http://schemas.microsoft.com/office/drawing/2014/main" id="{3F0C0151-42EF-400C-9EBB-78DF1931AC52}"/>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674A8C66-468E-414E-9222-DBB2A146C77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1" name="直線コネクタ 520">
          <a:extLst>
            <a:ext uri="{FF2B5EF4-FFF2-40B4-BE49-F238E27FC236}">
              <a16:creationId xmlns:a16="http://schemas.microsoft.com/office/drawing/2014/main" id="{FA46DD82-E291-460A-A5D6-9686BA927DF4}"/>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C6261DE3-E805-4F7E-A457-53C0135EB996}"/>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523" name="直線コネクタ 522">
          <a:extLst>
            <a:ext uri="{FF2B5EF4-FFF2-40B4-BE49-F238E27FC236}">
              <a16:creationId xmlns:a16="http://schemas.microsoft.com/office/drawing/2014/main" id="{7998A929-A3AE-4DEA-B2A8-97B5C0A5119B}"/>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7D73594-F5E6-4D66-A856-35085363947F}"/>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25" name="フローチャート: 判断 524">
          <a:extLst>
            <a:ext uri="{FF2B5EF4-FFF2-40B4-BE49-F238E27FC236}">
              <a16:creationId xmlns:a16="http://schemas.microsoft.com/office/drawing/2014/main" id="{2EE32A51-E2F2-445C-8AC7-A1F745BAC938}"/>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526" name="フローチャート: 判断 525">
          <a:extLst>
            <a:ext uri="{FF2B5EF4-FFF2-40B4-BE49-F238E27FC236}">
              <a16:creationId xmlns:a16="http://schemas.microsoft.com/office/drawing/2014/main" id="{6FAFF9C2-80AC-4100-9AA9-9F896FA54CC8}"/>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a:extLst>
            <a:ext uri="{FF2B5EF4-FFF2-40B4-BE49-F238E27FC236}">
              <a16:creationId xmlns:a16="http://schemas.microsoft.com/office/drawing/2014/main" id="{5D6B30AB-9688-493E-B2DB-1A0EB79059F1}"/>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28" name="フローチャート: 判断 527">
          <a:extLst>
            <a:ext uri="{FF2B5EF4-FFF2-40B4-BE49-F238E27FC236}">
              <a16:creationId xmlns:a16="http://schemas.microsoft.com/office/drawing/2014/main" id="{0879523B-F594-499E-8EC4-2BC1F00CBFD8}"/>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529" name="フローチャート: 判断 528">
          <a:extLst>
            <a:ext uri="{FF2B5EF4-FFF2-40B4-BE49-F238E27FC236}">
              <a16:creationId xmlns:a16="http://schemas.microsoft.com/office/drawing/2014/main" id="{9ADBFC0B-0DFB-42F0-85CC-AFE579512E4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719E099-EF60-4E13-80D8-D9E3D33D05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F4199AB-8B5F-4681-B238-B26AB1D1AC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7FC2679-75D4-4E88-936A-7AABA33D18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6942A3E-6A33-4E40-B08A-ADAC5E9D1A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09A0CA4-887E-4C33-8902-0593A7587B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535" name="楕円 534">
          <a:extLst>
            <a:ext uri="{FF2B5EF4-FFF2-40B4-BE49-F238E27FC236}">
              <a16:creationId xmlns:a16="http://schemas.microsoft.com/office/drawing/2014/main" id="{26AA52E8-B6C8-486D-A558-79712B8FBD26}"/>
            </a:ext>
          </a:extLst>
        </xdr:cNvPr>
        <xdr:cNvSpPr/>
      </xdr:nvSpPr>
      <xdr:spPr>
        <a:xfrm>
          <a:off x="16268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61340</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F8926BA2-FEBC-4964-ADF0-A3E76C2B7FF6}"/>
            </a:ext>
          </a:extLst>
        </xdr:cNvPr>
        <xdr:cNvSpPr txBox="1"/>
      </xdr:nvSpPr>
      <xdr:spPr>
        <a:xfrm>
          <a:off x="16357600" y="640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537" name="楕円 536">
          <a:extLst>
            <a:ext uri="{FF2B5EF4-FFF2-40B4-BE49-F238E27FC236}">
              <a16:creationId xmlns:a16="http://schemas.microsoft.com/office/drawing/2014/main" id="{D04650AF-0A89-41C7-A235-AE63E1E3EBDE}"/>
            </a:ext>
          </a:extLst>
        </xdr:cNvPr>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89263</xdr:rowOff>
    </xdr:from>
    <xdr:to>
      <xdr:col>85</xdr:col>
      <xdr:colOff>127000</xdr:colOff>
      <xdr:row>38</xdr:row>
      <xdr:rowOff>162741</xdr:rowOff>
    </xdr:to>
    <xdr:cxnSp macro="">
      <xdr:nvCxnSpPr>
        <xdr:cNvPr id="538" name="直線コネクタ 537">
          <a:extLst>
            <a:ext uri="{FF2B5EF4-FFF2-40B4-BE49-F238E27FC236}">
              <a16:creationId xmlns:a16="http://schemas.microsoft.com/office/drawing/2014/main" id="{40B7C081-9B2C-4F1A-A3DC-D9D574D02D1D}"/>
            </a:ext>
          </a:extLst>
        </xdr:cNvPr>
        <xdr:cNvCxnSpPr/>
      </xdr:nvCxnSpPr>
      <xdr:spPr>
        <a:xfrm flipV="1">
          <a:off x="15481300" y="660436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39" name="楕円 538">
          <a:extLst>
            <a:ext uri="{FF2B5EF4-FFF2-40B4-BE49-F238E27FC236}">
              <a16:creationId xmlns:a16="http://schemas.microsoft.com/office/drawing/2014/main" id="{B5A886E8-385E-4677-BA09-39FCC5C04A21}"/>
            </a:ext>
          </a:extLst>
        </xdr:cNvPr>
        <xdr:cNvSpPr/>
      </xdr:nvSpPr>
      <xdr:spPr>
        <a:xfrm>
          <a:off x="14541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38</xdr:row>
      <xdr:rowOff>162741</xdr:rowOff>
    </xdr:to>
    <xdr:cxnSp macro="">
      <xdr:nvCxnSpPr>
        <xdr:cNvPr id="540" name="直線コネクタ 539">
          <a:extLst>
            <a:ext uri="{FF2B5EF4-FFF2-40B4-BE49-F238E27FC236}">
              <a16:creationId xmlns:a16="http://schemas.microsoft.com/office/drawing/2014/main" id="{B37464DE-9295-4B55-9F50-A1ABDFD6FD68}"/>
            </a:ext>
          </a:extLst>
        </xdr:cNvPr>
        <xdr:cNvCxnSpPr/>
      </xdr:nvCxnSpPr>
      <xdr:spPr>
        <a:xfrm>
          <a:off x="14592300" y="66337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77651</xdr:rowOff>
    </xdr:from>
    <xdr:to>
      <xdr:col>72</xdr:col>
      <xdr:colOff>38100</xdr:colOff>
      <xdr:row>39</xdr:row>
      <xdr:rowOff>7801</xdr:rowOff>
    </xdr:to>
    <xdr:sp macro="" textlink="">
      <xdr:nvSpPr>
        <xdr:cNvPr id="541" name="楕円 540">
          <a:extLst>
            <a:ext uri="{FF2B5EF4-FFF2-40B4-BE49-F238E27FC236}">
              <a16:creationId xmlns:a16="http://schemas.microsoft.com/office/drawing/2014/main" id="{9E860CBF-2CEA-4A5E-90BD-9C16082C4475}"/>
            </a:ext>
          </a:extLst>
        </xdr:cNvPr>
        <xdr:cNvSpPr/>
      </xdr:nvSpPr>
      <xdr:spPr>
        <a:xfrm>
          <a:off x="1365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118654</xdr:rowOff>
    </xdr:from>
    <xdr:to>
      <xdr:col>76</xdr:col>
      <xdr:colOff>114300</xdr:colOff>
      <xdr:row>38</xdr:row>
      <xdr:rowOff>128451</xdr:rowOff>
    </xdr:to>
    <xdr:cxnSp macro="">
      <xdr:nvCxnSpPr>
        <xdr:cNvPr id="542" name="直線コネクタ 541">
          <a:extLst>
            <a:ext uri="{FF2B5EF4-FFF2-40B4-BE49-F238E27FC236}">
              <a16:creationId xmlns:a16="http://schemas.microsoft.com/office/drawing/2014/main" id="{FA5D3463-A45B-479E-877F-FB68D4380971}"/>
            </a:ext>
          </a:extLst>
        </xdr:cNvPr>
        <xdr:cNvCxnSpPr/>
      </xdr:nvCxnSpPr>
      <xdr:spPr>
        <a:xfrm flipV="1">
          <a:off x="13703300" y="6633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33565</xdr:rowOff>
    </xdr:from>
    <xdr:to>
      <xdr:col>67</xdr:col>
      <xdr:colOff>101600</xdr:colOff>
      <xdr:row>38</xdr:row>
      <xdr:rowOff>135165</xdr:rowOff>
    </xdr:to>
    <xdr:sp macro="" textlink="">
      <xdr:nvSpPr>
        <xdr:cNvPr id="543" name="楕円 542">
          <a:extLst>
            <a:ext uri="{FF2B5EF4-FFF2-40B4-BE49-F238E27FC236}">
              <a16:creationId xmlns:a16="http://schemas.microsoft.com/office/drawing/2014/main" id="{5D214AA0-8618-44A4-90C4-F9AED9608849}"/>
            </a:ext>
          </a:extLst>
        </xdr:cNvPr>
        <xdr:cNvSpPr/>
      </xdr:nvSpPr>
      <xdr:spPr>
        <a:xfrm>
          <a:off x="12763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84365</xdr:rowOff>
    </xdr:from>
    <xdr:to>
      <xdr:col>71</xdr:col>
      <xdr:colOff>177800</xdr:colOff>
      <xdr:row>38</xdr:row>
      <xdr:rowOff>128451</xdr:rowOff>
    </xdr:to>
    <xdr:cxnSp macro="">
      <xdr:nvCxnSpPr>
        <xdr:cNvPr id="544" name="直線コネクタ 543">
          <a:extLst>
            <a:ext uri="{FF2B5EF4-FFF2-40B4-BE49-F238E27FC236}">
              <a16:creationId xmlns:a16="http://schemas.microsoft.com/office/drawing/2014/main" id="{B3661D40-9728-4F38-ACC7-0E7069D2AD7D}"/>
            </a:ext>
          </a:extLst>
        </xdr:cNvPr>
        <xdr:cNvCxnSpPr/>
      </xdr:nvCxnSpPr>
      <xdr:spPr>
        <a:xfrm>
          <a:off x="12814300" y="65994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FD23B527-E314-4454-BC74-D5F5CF9D4205}"/>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5DA374F-772B-4C56-AA8C-92EC7319731E}"/>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54754E2F-A3A7-43F1-9E19-344C0FE62C47}"/>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8EA5147-D17F-403B-A591-96CBA4C0E04C}"/>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BDB32BA4-7943-4BE0-814A-4D7A49EB4D4C}"/>
            </a:ext>
          </a:extLst>
        </xdr:cNvPr>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7B04A73-4CA0-4EDD-ABED-35EFA3BDB02A}"/>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170378</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86C6B13E-F26C-4EA3-ABFD-6D50863BF20D}"/>
            </a:ext>
          </a:extLst>
        </xdr:cNvPr>
        <xdr:cNvSpPr txBox="1"/>
      </xdr:nvSpPr>
      <xdr:spPr>
        <a:xfrm>
          <a:off x="13500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126292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F344AC33-A39A-415D-A863-72A0F157B89A}"/>
            </a:ext>
          </a:extLst>
        </xdr:cNvPr>
        <xdr:cNvSpPr txBox="1"/>
      </xdr:nvSpPr>
      <xdr:spPr>
        <a:xfrm>
          <a:off x="12611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69A7092-844B-44D8-B0C2-9DAEB498EA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322FE3B-1459-4CA2-B1E9-6D7F359687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78BFA15-2830-4357-882E-229BBE4A03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9E33DCD7-EEBB-4070-96A7-10D8F5D2CF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3A2A0EB8-2EDE-411A-8D18-DB2DD863A9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5D911D0-2217-4131-B51F-7F6CEE2750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8F1AF5F1-1F26-4D87-9BB7-D04AD729FF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6CF1A7A-DC0E-4CC0-9DBB-57DAB63114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1BF3338-BE56-4E4B-AC26-6DB60635D2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1002AFD5-B19F-42E5-A818-FA22B2481D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22AAF6AE-F5EA-4B3D-82D5-C97410B8A79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FA7D56E6-2C0F-4008-892A-D916D524B4F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3CD0AC3B-B42E-4C68-BC29-ADCC926E9EE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3E67A758-0931-4EA2-964F-EDE0F9FD4AD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881A83D5-66E1-4932-9516-1D9D197B24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CFA342E1-55D0-4F14-A605-EA79B071CD0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8128D8B2-C340-4442-AC42-0FBD56BA279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765C3916-1BDF-4703-925A-757BD936541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E1F02678-4449-4B12-B173-9DF90E32AC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B3D5232-9391-4C63-8E2C-C934883C87D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B0FABC36-8598-45AB-8715-5B9B94B434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574" name="直線コネクタ 573">
          <a:extLst>
            <a:ext uri="{FF2B5EF4-FFF2-40B4-BE49-F238E27FC236}">
              <a16:creationId xmlns:a16="http://schemas.microsoft.com/office/drawing/2014/main" id="{016772CF-73EE-483A-A611-57B4ECD61C69}"/>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9A8422CA-C7C0-440A-8073-683F726F885F}"/>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576" name="直線コネクタ 575">
          <a:extLst>
            <a:ext uri="{FF2B5EF4-FFF2-40B4-BE49-F238E27FC236}">
              <a16:creationId xmlns:a16="http://schemas.microsoft.com/office/drawing/2014/main" id="{A9CA45DF-41FC-4117-B068-BE897D7780D6}"/>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15558837-00F8-44CE-9C20-107D233CA465}"/>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578" name="直線コネクタ 577">
          <a:extLst>
            <a:ext uri="{FF2B5EF4-FFF2-40B4-BE49-F238E27FC236}">
              <a16:creationId xmlns:a16="http://schemas.microsoft.com/office/drawing/2014/main" id="{3DE27443-D931-49B1-A40E-0B31520C8B35}"/>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861379CA-1305-4DF9-83DC-0D252F7C5415}"/>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580" name="フローチャート: 判断 579">
          <a:extLst>
            <a:ext uri="{FF2B5EF4-FFF2-40B4-BE49-F238E27FC236}">
              <a16:creationId xmlns:a16="http://schemas.microsoft.com/office/drawing/2014/main" id="{1CC24347-5DB1-43E5-8DE8-8FFC0496A90B}"/>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581" name="フローチャート: 判断 580">
          <a:extLst>
            <a:ext uri="{FF2B5EF4-FFF2-40B4-BE49-F238E27FC236}">
              <a16:creationId xmlns:a16="http://schemas.microsoft.com/office/drawing/2014/main" id="{E3A21553-7420-46CE-89A4-5A27C3C0BB9F}"/>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582" name="フローチャート: 判断 581">
          <a:extLst>
            <a:ext uri="{FF2B5EF4-FFF2-40B4-BE49-F238E27FC236}">
              <a16:creationId xmlns:a16="http://schemas.microsoft.com/office/drawing/2014/main" id="{B24AB6EB-4806-4C0F-ACB6-614BAAE7D656}"/>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583" name="フローチャート: 判断 582">
          <a:extLst>
            <a:ext uri="{FF2B5EF4-FFF2-40B4-BE49-F238E27FC236}">
              <a16:creationId xmlns:a16="http://schemas.microsoft.com/office/drawing/2014/main" id="{69772959-ED83-4AE9-9039-4DFB9ADB41F3}"/>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584" name="フローチャート: 判断 583">
          <a:extLst>
            <a:ext uri="{FF2B5EF4-FFF2-40B4-BE49-F238E27FC236}">
              <a16:creationId xmlns:a16="http://schemas.microsoft.com/office/drawing/2014/main" id="{03524B40-BF66-4125-87F2-6D7A47A097B2}"/>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BC42772-671E-4733-A625-A97783BC684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D92CF58-6BC5-4B73-83FB-AE6A82B0FA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DB77F5D-11EB-4759-93E2-BBE5DA783F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25753AF-55DF-4286-881A-CA0BE8CDDB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AF1A72F-031D-422C-9B13-9E111D36E65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9345</xdr:rowOff>
    </xdr:from>
    <xdr:to>
      <xdr:col>116</xdr:col>
      <xdr:colOff>114300</xdr:colOff>
      <xdr:row>40</xdr:row>
      <xdr:rowOff>110945</xdr:rowOff>
    </xdr:to>
    <xdr:sp macro="" textlink="">
      <xdr:nvSpPr>
        <xdr:cNvPr id="590" name="楕円 589">
          <a:extLst>
            <a:ext uri="{FF2B5EF4-FFF2-40B4-BE49-F238E27FC236}">
              <a16:creationId xmlns:a16="http://schemas.microsoft.com/office/drawing/2014/main" id="{4D9B8D3B-87D2-455F-A128-825C00A64082}"/>
            </a:ext>
          </a:extLst>
        </xdr:cNvPr>
        <xdr:cNvSpPr/>
      </xdr:nvSpPr>
      <xdr:spPr>
        <a:xfrm>
          <a:off x="22110700" y="68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159222</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A90CDD85-6261-49C0-B374-F46339B3ED43}"/>
            </a:ext>
          </a:extLst>
        </xdr:cNvPr>
        <xdr:cNvSpPr txBox="1"/>
      </xdr:nvSpPr>
      <xdr:spPr>
        <a:xfrm>
          <a:off x="22199600" y="684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75929</xdr:rowOff>
    </xdr:from>
    <xdr:to>
      <xdr:col>112</xdr:col>
      <xdr:colOff>38100</xdr:colOff>
      <xdr:row>40</xdr:row>
      <xdr:rowOff>6079</xdr:rowOff>
    </xdr:to>
    <xdr:sp macro="" textlink="">
      <xdr:nvSpPr>
        <xdr:cNvPr id="592" name="楕円 591">
          <a:extLst>
            <a:ext uri="{FF2B5EF4-FFF2-40B4-BE49-F238E27FC236}">
              <a16:creationId xmlns:a16="http://schemas.microsoft.com/office/drawing/2014/main" id="{90FFA098-84EF-4B80-8319-77897E2D4275}"/>
            </a:ext>
          </a:extLst>
        </xdr:cNvPr>
        <xdr:cNvSpPr/>
      </xdr:nvSpPr>
      <xdr:spPr>
        <a:xfrm>
          <a:off x="21272500" y="67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126729</xdr:rowOff>
    </xdr:from>
    <xdr:to>
      <xdr:col>116</xdr:col>
      <xdr:colOff>63500</xdr:colOff>
      <xdr:row>40</xdr:row>
      <xdr:rowOff>60145</xdr:rowOff>
    </xdr:to>
    <xdr:cxnSp macro="">
      <xdr:nvCxnSpPr>
        <xdr:cNvPr id="593" name="直線コネクタ 592">
          <a:extLst>
            <a:ext uri="{FF2B5EF4-FFF2-40B4-BE49-F238E27FC236}">
              <a16:creationId xmlns:a16="http://schemas.microsoft.com/office/drawing/2014/main" id="{325F9644-8A02-4101-81B4-4FA246DC21F5}"/>
            </a:ext>
          </a:extLst>
        </xdr:cNvPr>
        <xdr:cNvCxnSpPr/>
      </xdr:nvCxnSpPr>
      <xdr:spPr>
        <a:xfrm>
          <a:off x="21323300" y="6813279"/>
          <a:ext cx="8382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86994</xdr:rowOff>
    </xdr:from>
    <xdr:to>
      <xdr:col>107</xdr:col>
      <xdr:colOff>101600</xdr:colOff>
      <xdr:row>40</xdr:row>
      <xdr:rowOff>17144</xdr:rowOff>
    </xdr:to>
    <xdr:sp macro="" textlink="">
      <xdr:nvSpPr>
        <xdr:cNvPr id="594" name="楕円 593">
          <a:extLst>
            <a:ext uri="{FF2B5EF4-FFF2-40B4-BE49-F238E27FC236}">
              <a16:creationId xmlns:a16="http://schemas.microsoft.com/office/drawing/2014/main" id="{67C35444-3C72-4B66-986B-611E2DB48198}"/>
            </a:ext>
          </a:extLst>
        </xdr:cNvPr>
        <xdr:cNvSpPr/>
      </xdr:nvSpPr>
      <xdr:spPr>
        <a:xfrm>
          <a:off x="20383500" y="67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126729</xdr:rowOff>
    </xdr:from>
    <xdr:to>
      <xdr:col>111</xdr:col>
      <xdr:colOff>177800</xdr:colOff>
      <xdr:row>39</xdr:row>
      <xdr:rowOff>137794</xdr:rowOff>
    </xdr:to>
    <xdr:cxnSp macro="">
      <xdr:nvCxnSpPr>
        <xdr:cNvPr id="595" name="直線コネクタ 594">
          <a:extLst>
            <a:ext uri="{FF2B5EF4-FFF2-40B4-BE49-F238E27FC236}">
              <a16:creationId xmlns:a16="http://schemas.microsoft.com/office/drawing/2014/main" id="{525EE70D-C55B-4B09-9EB9-6C4337E19EA2}"/>
            </a:ext>
          </a:extLst>
        </xdr:cNvPr>
        <xdr:cNvCxnSpPr/>
      </xdr:nvCxnSpPr>
      <xdr:spPr>
        <a:xfrm flipV="1">
          <a:off x="20434300" y="6813279"/>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112199</xdr:rowOff>
    </xdr:from>
    <xdr:to>
      <xdr:col>102</xdr:col>
      <xdr:colOff>165100</xdr:colOff>
      <xdr:row>40</xdr:row>
      <xdr:rowOff>42349</xdr:rowOff>
    </xdr:to>
    <xdr:sp macro="" textlink="">
      <xdr:nvSpPr>
        <xdr:cNvPr id="596" name="楕円 595">
          <a:extLst>
            <a:ext uri="{FF2B5EF4-FFF2-40B4-BE49-F238E27FC236}">
              <a16:creationId xmlns:a16="http://schemas.microsoft.com/office/drawing/2014/main" id="{62FBBDBB-FD19-4EF2-99E9-3C1F92A9F38E}"/>
            </a:ext>
          </a:extLst>
        </xdr:cNvPr>
        <xdr:cNvSpPr/>
      </xdr:nvSpPr>
      <xdr:spPr>
        <a:xfrm>
          <a:off x="19494500" y="67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137794</xdr:rowOff>
    </xdr:from>
    <xdr:to>
      <xdr:col>107</xdr:col>
      <xdr:colOff>50800</xdr:colOff>
      <xdr:row>39</xdr:row>
      <xdr:rowOff>162999</xdr:rowOff>
    </xdr:to>
    <xdr:cxnSp macro="">
      <xdr:nvCxnSpPr>
        <xdr:cNvPr id="597" name="直線コネクタ 596">
          <a:extLst>
            <a:ext uri="{FF2B5EF4-FFF2-40B4-BE49-F238E27FC236}">
              <a16:creationId xmlns:a16="http://schemas.microsoft.com/office/drawing/2014/main" id="{F61354D2-6D0A-4B79-BA96-4B732573B266}"/>
            </a:ext>
          </a:extLst>
        </xdr:cNvPr>
        <xdr:cNvCxnSpPr/>
      </xdr:nvCxnSpPr>
      <xdr:spPr>
        <a:xfrm flipV="1">
          <a:off x="19545300" y="6824344"/>
          <a:ext cx="889000" cy="2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120660</xdr:rowOff>
    </xdr:from>
    <xdr:to>
      <xdr:col>98</xdr:col>
      <xdr:colOff>38100</xdr:colOff>
      <xdr:row>40</xdr:row>
      <xdr:rowOff>50810</xdr:rowOff>
    </xdr:to>
    <xdr:sp macro="" textlink="">
      <xdr:nvSpPr>
        <xdr:cNvPr id="598" name="楕円 597">
          <a:extLst>
            <a:ext uri="{FF2B5EF4-FFF2-40B4-BE49-F238E27FC236}">
              <a16:creationId xmlns:a16="http://schemas.microsoft.com/office/drawing/2014/main" id="{96493DD0-C0F3-4FF1-86F5-B13ECFD5D605}"/>
            </a:ext>
          </a:extLst>
        </xdr:cNvPr>
        <xdr:cNvSpPr/>
      </xdr:nvSpPr>
      <xdr:spPr>
        <a:xfrm>
          <a:off x="18605500" y="68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162999</xdr:rowOff>
    </xdr:from>
    <xdr:to>
      <xdr:col>102</xdr:col>
      <xdr:colOff>114300</xdr:colOff>
      <xdr:row>40</xdr:row>
      <xdr:rowOff>10</xdr:rowOff>
    </xdr:to>
    <xdr:cxnSp macro="">
      <xdr:nvCxnSpPr>
        <xdr:cNvPr id="599" name="直線コネクタ 598">
          <a:extLst>
            <a:ext uri="{FF2B5EF4-FFF2-40B4-BE49-F238E27FC236}">
              <a16:creationId xmlns:a16="http://schemas.microsoft.com/office/drawing/2014/main" id="{423DEEDE-DAB3-4B24-9A11-D71BBB90CB16}"/>
            </a:ext>
          </a:extLst>
        </xdr:cNvPr>
        <xdr:cNvCxnSpPr/>
      </xdr:nvCxnSpPr>
      <xdr:spPr>
        <a:xfrm flipV="1">
          <a:off x="18656300" y="6849549"/>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D906E207-EEEF-43E5-B549-A3DA64D23ECE}"/>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DCC5CE1B-6B51-49F9-BA86-CAD6A8E21357}"/>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E4D95C2D-BD71-494F-8BD2-7BE570B9F2CB}"/>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8D3EA613-C8A4-4D94-8A76-2885B4C39969}"/>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168656</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854BAA9B-D2A8-4228-9157-4F2FC53B648A}"/>
            </a:ext>
          </a:extLst>
        </xdr:cNvPr>
        <xdr:cNvSpPr txBox="1"/>
      </xdr:nvSpPr>
      <xdr:spPr>
        <a:xfrm>
          <a:off x="21011095" y="685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8271</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377BEDE6-ADD9-4F2C-AE45-6164485E3070}"/>
            </a:ext>
          </a:extLst>
        </xdr:cNvPr>
        <xdr:cNvSpPr txBox="1"/>
      </xdr:nvSpPr>
      <xdr:spPr>
        <a:xfrm>
          <a:off x="20134795" y="68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33476</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0669AB62-4726-4011-92F7-92522B135037}"/>
            </a:ext>
          </a:extLst>
        </xdr:cNvPr>
        <xdr:cNvSpPr txBox="1"/>
      </xdr:nvSpPr>
      <xdr:spPr>
        <a:xfrm>
          <a:off x="19245795" y="689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41937</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656245B8-1D93-4490-8E6A-38E984F8C552}"/>
            </a:ext>
          </a:extLst>
        </xdr:cNvPr>
        <xdr:cNvSpPr txBox="1"/>
      </xdr:nvSpPr>
      <xdr:spPr>
        <a:xfrm>
          <a:off x="18356795" y="689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A417FA0B-EA90-4028-9AA1-BF42B90AF5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2C17283C-14D4-4175-8854-83B8456808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63CBA8C4-A549-4A46-ACF3-BE09F7BC22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575A40E9-4BC1-42AA-B0EF-9A8696647B8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C6125D0D-4274-4DF9-91AD-F47547E823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5EE07D32-5A2E-45EC-A396-7C3E531A1E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B411ABAA-C4D2-46C0-969E-DCF8AB7A4CB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B0B91140-8C86-4F85-86D0-E49267F9BD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19A6BD40-47F0-4BD1-9087-358567C7583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23406577-B23E-41EC-8250-89E414B57E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CB935060-BF7B-4AAD-91F8-47689195EB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C88FD10E-9DEE-4AFD-8657-A9E1BB1ED8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4DFBEBED-844E-4E68-B382-86605EEEB4B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AA97F656-2AA2-4DB1-A532-7ABE9C02F0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B09884E9-AC83-43B9-8D57-4AC596569A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8251495D-C3EF-4AF4-A860-0B408877D9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F2485F9D-F451-46E3-9B54-A92F5E3E7D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6C6113BA-9D48-497F-903C-0426207D6A0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A0D5F388-9E2F-4D88-8F37-1A5B5BFDB66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417620AE-0C23-409C-8649-E138816FF11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D9FDC9DF-19A4-4D7E-8775-E5FB2D47C7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794B30FE-3040-43E8-8480-87D9B9F3794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5085927C-9094-4D9F-9F09-2E9D7F15931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E57C9877-4D28-40A0-8F8C-776D0899843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985CA774-AA7C-4145-843A-D390540363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633" name="直線コネクタ 632">
          <a:extLst>
            <a:ext uri="{FF2B5EF4-FFF2-40B4-BE49-F238E27FC236}">
              <a16:creationId xmlns:a16="http://schemas.microsoft.com/office/drawing/2014/main" id="{17DF9911-49A9-48A1-9435-B0172C75EDEE}"/>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D7725BF-74F2-4A17-92C5-7342E55F28DC}"/>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635" name="直線コネクタ 634">
          <a:extLst>
            <a:ext uri="{FF2B5EF4-FFF2-40B4-BE49-F238E27FC236}">
              <a16:creationId xmlns:a16="http://schemas.microsoft.com/office/drawing/2014/main" id="{7D0D1C25-5E14-4BED-B418-0A2D9DCB2148}"/>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99217BBD-30A7-4211-AA88-6696C9E8397C}"/>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7" name="直線コネクタ 636">
          <a:extLst>
            <a:ext uri="{FF2B5EF4-FFF2-40B4-BE49-F238E27FC236}">
              <a16:creationId xmlns:a16="http://schemas.microsoft.com/office/drawing/2014/main" id="{EB738FE1-4E9D-449D-BF9F-191C66A10CF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92F9BD23-F039-4FC6-A6A1-94743B04ED68}"/>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9" name="フローチャート: 判断 638">
          <a:extLst>
            <a:ext uri="{FF2B5EF4-FFF2-40B4-BE49-F238E27FC236}">
              <a16:creationId xmlns:a16="http://schemas.microsoft.com/office/drawing/2014/main" id="{A834BD46-C0FF-4C21-B38F-ADB2C0744CD6}"/>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640" name="フローチャート: 判断 639">
          <a:extLst>
            <a:ext uri="{FF2B5EF4-FFF2-40B4-BE49-F238E27FC236}">
              <a16:creationId xmlns:a16="http://schemas.microsoft.com/office/drawing/2014/main" id="{3613693D-2819-4AB5-9049-2E711F84331B}"/>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41" name="フローチャート: 判断 640">
          <a:extLst>
            <a:ext uri="{FF2B5EF4-FFF2-40B4-BE49-F238E27FC236}">
              <a16:creationId xmlns:a16="http://schemas.microsoft.com/office/drawing/2014/main" id="{B57EA4F3-DFA7-4CBE-A6A9-6EE6685DF4DC}"/>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id="{FFE63504-C1F5-4F5F-9DD0-1A2688355549}"/>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643" name="フローチャート: 判断 642">
          <a:extLst>
            <a:ext uri="{FF2B5EF4-FFF2-40B4-BE49-F238E27FC236}">
              <a16:creationId xmlns:a16="http://schemas.microsoft.com/office/drawing/2014/main" id="{368DB2BD-1392-47CB-86C4-896C515F4A09}"/>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67C422F-9278-41F9-B883-1A14CEEC45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0C06D23-07FA-4779-995E-73FB740B1B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A16B248-151A-4B75-8322-A11EB5F1F1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CCC8E40-BB1F-4D56-AD35-4EF74F473E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1D1C773-75B2-4DE9-BFA7-8D1EA8291D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56969</xdr:rowOff>
    </xdr:from>
    <xdr:to>
      <xdr:col>85</xdr:col>
      <xdr:colOff>177800</xdr:colOff>
      <xdr:row>61</xdr:row>
      <xdr:rowOff>158569</xdr:rowOff>
    </xdr:to>
    <xdr:sp macro="" textlink="">
      <xdr:nvSpPr>
        <xdr:cNvPr id="649" name="楕円 648">
          <a:extLst>
            <a:ext uri="{FF2B5EF4-FFF2-40B4-BE49-F238E27FC236}">
              <a16:creationId xmlns:a16="http://schemas.microsoft.com/office/drawing/2014/main" id="{71518B05-B1A1-4C20-8DEC-2A382079BA0A}"/>
            </a:ext>
          </a:extLst>
        </xdr:cNvPr>
        <xdr:cNvSpPr/>
      </xdr:nvSpPr>
      <xdr:spPr>
        <a:xfrm>
          <a:off x="16268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35396</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7D6A9677-A57C-47B9-8FB3-774D6AADC4E9}"/>
            </a:ext>
          </a:extLst>
        </xdr:cNvPr>
        <xdr:cNvSpPr txBox="1"/>
      </xdr:nvSpPr>
      <xdr:spPr>
        <a:xfrm>
          <a:off x="16357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651" name="楕円 650">
          <a:extLst>
            <a:ext uri="{FF2B5EF4-FFF2-40B4-BE49-F238E27FC236}">
              <a16:creationId xmlns:a16="http://schemas.microsoft.com/office/drawing/2014/main" id="{73EA1496-99D1-457B-973C-85A2C674C693}"/>
            </a:ext>
          </a:extLst>
        </xdr:cNvPr>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107769</xdr:rowOff>
    </xdr:to>
    <xdr:cxnSp macro="">
      <xdr:nvCxnSpPr>
        <xdr:cNvPr id="652" name="直線コネクタ 651">
          <a:extLst>
            <a:ext uri="{FF2B5EF4-FFF2-40B4-BE49-F238E27FC236}">
              <a16:creationId xmlns:a16="http://schemas.microsoft.com/office/drawing/2014/main" id="{E688440A-E070-46A9-9016-D572D8CC55E4}"/>
            </a:ext>
          </a:extLst>
        </xdr:cNvPr>
        <xdr:cNvCxnSpPr/>
      </xdr:nvCxnSpPr>
      <xdr:spPr>
        <a:xfrm>
          <a:off x="15481300" y="1053519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164737</xdr:rowOff>
    </xdr:from>
    <xdr:to>
      <xdr:col>76</xdr:col>
      <xdr:colOff>165100</xdr:colOff>
      <xdr:row>61</xdr:row>
      <xdr:rowOff>94887</xdr:rowOff>
    </xdr:to>
    <xdr:sp macro="" textlink="">
      <xdr:nvSpPr>
        <xdr:cNvPr id="653" name="楕円 652">
          <a:extLst>
            <a:ext uri="{FF2B5EF4-FFF2-40B4-BE49-F238E27FC236}">
              <a16:creationId xmlns:a16="http://schemas.microsoft.com/office/drawing/2014/main" id="{E71D6CB1-1666-4A7D-9681-4F1C24E4E631}"/>
            </a:ext>
          </a:extLst>
        </xdr:cNvPr>
        <xdr:cNvSpPr/>
      </xdr:nvSpPr>
      <xdr:spPr>
        <a:xfrm>
          <a:off x="1454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61</xdr:row>
      <xdr:rowOff>76744</xdr:rowOff>
    </xdr:to>
    <xdr:cxnSp macro="">
      <xdr:nvCxnSpPr>
        <xdr:cNvPr id="654" name="直線コネクタ 653">
          <a:extLst>
            <a:ext uri="{FF2B5EF4-FFF2-40B4-BE49-F238E27FC236}">
              <a16:creationId xmlns:a16="http://schemas.microsoft.com/office/drawing/2014/main" id="{1398E3AE-84E9-41AE-B8EF-556E9A21BF18}"/>
            </a:ext>
          </a:extLst>
        </xdr:cNvPr>
        <xdr:cNvCxnSpPr/>
      </xdr:nvCxnSpPr>
      <xdr:spPr>
        <a:xfrm>
          <a:off x="14592300" y="1050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55" name="楕円 654">
          <a:extLst>
            <a:ext uri="{FF2B5EF4-FFF2-40B4-BE49-F238E27FC236}">
              <a16:creationId xmlns:a16="http://schemas.microsoft.com/office/drawing/2014/main" id="{C1615E55-BC18-4A84-84BB-7867B22A0B9F}"/>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44087</xdr:rowOff>
    </xdr:to>
    <xdr:cxnSp macro="">
      <xdr:nvCxnSpPr>
        <xdr:cNvPr id="656" name="直線コネクタ 655">
          <a:extLst>
            <a:ext uri="{FF2B5EF4-FFF2-40B4-BE49-F238E27FC236}">
              <a16:creationId xmlns:a16="http://schemas.microsoft.com/office/drawing/2014/main" id="{D930551A-B1B0-4E9A-9E7D-5B425A3C2EFC}"/>
            </a:ext>
          </a:extLst>
        </xdr:cNvPr>
        <xdr:cNvCxnSpPr/>
      </xdr:nvCxnSpPr>
      <xdr:spPr>
        <a:xfrm>
          <a:off x="13703300" y="1048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657" name="楕円 656">
          <a:extLst>
            <a:ext uri="{FF2B5EF4-FFF2-40B4-BE49-F238E27FC236}">
              <a16:creationId xmlns:a16="http://schemas.microsoft.com/office/drawing/2014/main" id="{87552547-1FFC-4505-B919-C026ED4E29C3}"/>
            </a:ext>
          </a:extLst>
        </xdr:cNvPr>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24493</xdr:rowOff>
    </xdr:to>
    <xdr:cxnSp macro="">
      <xdr:nvCxnSpPr>
        <xdr:cNvPr id="658" name="直線コネクタ 657">
          <a:extLst>
            <a:ext uri="{FF2B5EF4-FFF2-40B4-BE49-F238E27FC236}">
              <a16:creationId xmlns:a16="http://schemas.microsoft.com/office/drawing/2014/main" id="{0B8844BA-354D-4BC3-A573-7AB4FCC84B99}"/>
            </a:ext>
          </a:extLst>
        </xdr:cNvPr>
        <xdr:cNvCxnSpPr/>
      </xdr:nvCxnSpPr>
      <xdr:spPr>
        <a:xfrm>
          <a:off x="12814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F9FD0CEC-9C54-49CC-827F-0D1C84A7B644}"/>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C81FBA4C-4C17-4487-85C8-7E1B18B06198}"/>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80B9B4F-3659-48EA-9E73-B8E0093B3964}"/>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8660C407-70C5-4389-A752-61D1884D09A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BE3B5C18-A537-4392-BCA2-8001E0432803}"/>
            </a:ext>
          </a:extLst>
        </xdr:cNvPr>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54B3F077-AECE-4997-BC84-DD97C6C312EE}"/>
            </a:ext>
          </a:extLst>
        </xdr:cNvPr>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CCBF88FA-D620-4198-9725-A19FE4711B2D}"/>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1CF1703E-FA05-4FFD-8D80-C11077516CD1}"/>
            </a:ext>
          </a:extLst>
        </xdr:cNvPr>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B93FB47F-53DB-4B0B-B20D-1C7ACCA5D7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E108C44-069D-42F6-9A63-1AE14F8243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3B9C1B59-3456-429F-907E-328C8B388C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6C1C8210-BCC0-404A-A52A-4D8E59F7CF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86FFB1AB-D264-4FC5-BCA2-2B83B432E0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2F58CA1A-5921-444C-9534-952F2165DE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59F5C04B-FFAD-40F3-B115-64C8A2E50B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F5B80A2B-8915-4341-ADB3-7B3E41B803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221F1CEC-7DB3-4421-8714-5889C1188C5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C4CAE0C2-3820-4051-88BC-036755507A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1B1E76BF-6B92-47EA-893A-D27EE9D3DB9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ED3F13DA-E787-4614-AA7B-250FA33367D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5E77B48B-EACE-47AD-8645-0B302571AAC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a:extLst>
            <a:ext uri="{FF2B5EF4-FFF2-40B4-BE49-F238E27FC236}">
              <a16:creationId xmlns:a16="http://schemas.microsoft.com/office/drawing/2014/main" id="{80482017-8B0C-460A-9162-25B20834971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D8ABBEF0-E15F-4F75-95EC-3D336F4DAAD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a:extLst>
            <a:ext uri="{FF2B5EF4-FFF2-40B4-BE49-F238E27FC236}">
              <a16:creationId xmlns:a16="http://schemas.microsoft.com/office/drawing/2014/main" id="{E204303F-F032-4CCB-9A6D-854B771EF1F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CAE3E6A0-F0C6-405C-BCD5-4A56F627FA9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a:extLst>
            <a:ext uri="{FF2B5EF4-FFF2-40B4-BE49-F238E27FC236}">
              <a16:creationId xmlns:a16="http://schemas.microsoft.com/office/drawing/2014/main" id="{21435C49-7C1B-46ED-ABE7-C02BCC27690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4B6CCF3C-8921-4261-82B5-0771527D14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91206633-7E5B-45E1-9B2C-367D1F2E6DA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0969EF3C-A41C-4C01-A8E7-A62C10421A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688" name="直線コネクタ 687">
          <a:extLst>
            <a:ext uri="{FF2B5EF4-FFF2-40B4-BE49-F238E27FC236}">
              <a16:creationId xmlns:a16="http://schemas.microsoft.com/office/drawing/2014/main" id="{D45B7D15-6F9F-4E0D-9586-1C75B6F1923B}"/>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245CEF4D-9A8D-4E2E-BA92-815A91F6366A}"/>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690" name="直線コネクタ 689">
          <a:extLst>
            <a:ext uri="{FF2B5EF4-FFF2-40B4-BE49-F238E27FC236}">
              <a16:creationId xmlns:a16="http://schemas.microsoft.com/office/drawing/2014/main" id="{CD28B6E8-66BA-4AE6-8D1F-9C66EEE6962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794B8DC2-27D0-406B-A12D-2CD987C9881D}"/>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692" name="直線コネクタ 691">
          <a:extLst>
            <a:ext uri="{FF2B5EF4-FFF2-40B4-BE49-F238E27FC236}">
              <a16:creationId xmlns:a16="http://schemas.microsoft.com/office/drawing/2014/main" id="{564FB0F0-B8C4-4195-8DF5-570641B7E9AC}"/>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69E6DA00-7FDD-4667-AC23-23429D2748E6}"/>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94" name="フローチャート: 判断 693">
          <a:extLst>
            <a:ext uri="{FF2B5EF4-FFF2-40B4-BE49-F238E27FC236}">
              <a16:creationId xmlns:a16="http://schemas.microsoft.com/office/drawing/2014/main" id="{73F79C61-64C2-47DD-A1FA-6DC67A50E742}"/>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695" name="フローチャート: 判断 694">
          <a:extLst>
            <a:ext uri="{FF2B5EF4-FFF2-40B4-BE49-F238E27FC236}">
              <a16:creationId xmlns:a16="http://schemas.microsoft.com/office/drawing/2014/main" id="{127A8D33-C07F-4B51-AF1A-02EA27D9D472}"/>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696" name="フローチャート: 判断 695">
          <a:extLst>
            <a:ext uri="{FF2B5EF4-FFF2-40B4-BE49-F238E27FC236}">
              <a16:creationId xmlns:a16="http://schemas.microsoft.com/office/drawing/2014/main" id="{3714C595-1C9C-4E9C-81FE-9592B93D7EAF}"/>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97" name="フローチャート: 判断 696">
          <a:extLst>
            <a:ext uri="{FF2B5EF4-FFF2-40B4-BE49-F238E27FC236}">
              <a16:creationId xmlns:a16="http://schemas.microsoft.com/office/drawing/2014/main" id="{4FCD7772-9ABD-4B30-A145-6C7B18D0D57E}"/>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98" name="フローチャート: 判断 697">
          <a:extLst>
            <a:ext uri="{FF2B5EF4-FFF2-40B4-BE49-F238E27FC236}">
              <a16:creationId xmlns:a16="http://schemas.microsoft.com/office/drawing/2014/main" id="{6DC5B525-1131-42B4-A233-8A13372E7901}"/>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66DC9CF-45C3-4E6E-9F11-DD97EBCC28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FAA614F-8683-4DB4-A548-30E7C96E24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E3CF794-C8B1-44D9-998B-DEAEE202BA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001F310-C385-45FE-AAAD-0E03593292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DDCEDA7-883F-4D30-ABC2-6E0A49AF99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111506</xdr:rowOff>
    </xdr:from>
    <xdr:to>
      <xdr:col>116</xdr:col>
      <xdr:colOff>114300</xdr:colOff>
      <xdr:row>63</xdr:row>
      <xdr:rowOff>41656</xdr:rowOff>
    </xdr:to>
    <xdr:sp macro="" textlink="">
      <xdr:nvSpPr>
        <xdr:cNvPr id="704" name="楕円 703">
          <a:extLst>
            <a:ext uri="{FF2B5EF4-FFF2-40B4-BE49-F238E27FC236}">
              <a16:creationId xmlns:a16="http://schemas.microsoft.com/office/drawing/2014/main" id="{F7EEA11C-B4FC-4E2E-9212-52FC7D9BABED}"/>
            </a:ext>
          </a:extLst>
        </xdr:cNvPr>
        <xdr:cNvSpPr/>
      </xdr:nvSpPr>
      <xdr:spPr>
        <a:xfrm>
          <a:off x="22110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89933</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0B7744A6-9F00-4C67-B6AD-A3C950098CC0}"/>
            </a:ext>
          </a:extLst>
        </xdr:cNvPr>
        <xdr:cNvSpPr txBox="1"/>
      </xdr:nvSpPr>
      <xdr:spPr>
        <a:xfrm>
          <a:off x="22199600"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116078</xdr:rowOff>
    </xdr:from>
    <xdr:to>
      <xdr:col>112</xdr:col>
      <xdr:colOff>38100</xdr:colOff>
      <xdr:row>63</xdr:row>
      <xdr:rowOff>46228</xdr:rowOff>
    </xdr:to>
    <xdr:sp macro="" textlink="">
      <xdr:nvSpPr>
        <xdr:cNvPr id="706" name="楕円 705">
          <a:extLst>
            <a:ext uri="{FF2B5EF4-FFF2-40B4-BE49-F238E27FC236}">
              <a16:creationId xmlns:a16="http://schemas.microsoft.com/office/drawing/2014/main" id="{185B5571-F65B-40D9-A8E6-39237CAC2E0C}"/>
            </a:ext>
          </a:extLst>
        </xdr:cNvPr>
        <xdr:cNvSpPr/>
      </xdr:nvSpPr>
      <xdr:spPr>
        <a:xfrm>
          <a:off x="21272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162306</xdr:rowOff>
    </xdr:from>
    <xdr:to>
      <xdr:col>116</xdr:col>
      <xdr:colOff>63500</xdr:colOff>
      <xdr:row>62</xdr:row>
      <xdr:rowOff>166878</xdr:rowOff>
    </xdr:to>
    <xdr:cxnSp macro="">
      <xdr:nvCxnSpPr>
        <xdr:cNvPr id="707" name="直線コネクタ 706">
          <a:extLst>
            <a:ext uri="{FF2B5EF4-FFF2-40B4-BE49-F238E27FC236}">
              <a16:creationId xmlns:a16="http://schemas.microsoft.com/office/drawing/2014/main" id="{78B9880E-1876-430D-A407-D7A45A281043}"/>
            </a:ext>
          </a:extLst>
        </xdr:cNvPr>
        <xdr:cNvCxnSpPr/>
      </xdr:nvCxnSpPr>
      <xdr:spPr>
        <a:xfrm flipV="1">
          <a:off x="21323300" y="107922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708" name="楕円 707">
          <a:extLst>
            <a:ext uri="{FF2B5EF4-FFF2-40B4-BE49-F238E27FC236}">
              <a16:creationId xmlns:a16="http://schemas.microsoft.com/office/drawing/2014/main" id="{D43488D5-2C57-438B-8BC5-655B34AAD338}"/>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166878</xdr:rowOff>
    </xdr:from>
    <xdr:to>
      <xdr:col>111</xdr:col>
      <xdr:colOff>177800</xdr:colOff>
      <xdr:row>63</xdr:row>
      <xdr:rowOff>0</xdr:rowOff>
    </xdr:to>
    <xdr:cxnSp macro="">
      <xdr:nvCxnSpPr>
        <xdr:cNvPr id="709" name="直線コネクタ 708">
          <a:extLst>
            <a:ext uri="{FF2B5EF4-FFF2-40B4-BE49-F238E27FC236}">
              <a16:creationId xmlns:a16="http://schemas.microsoft.com/office/drawing/2014/main" id="{AAE75125-A384-4D03-94C2-5CA4143F025E}"/>
            </a:ext>
          </a:extLst>
        </xdr:cNvPr>
        <xdr:cNvCxnSpPr/>
      </xdr:nvCxnSpPr>
      <xdr:spPr>
        <a:xfrm flipV="1">
          <a:off x="20434300" y="1079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125222</xdr:rowOff>
    </xdr:from>
    <xdr:to>
      <xdr:col>102</xdr:col>
      <xdr:colOff>165100</xdr:colOff>
      <xdr:row>63</xdr:row>
      <xdr:rowOff>55372</xdr:rowOff>
    </xdr:to>
    <xdr:sp macro="" textlink="">
      <xdr:nvSpPr>
        <xdr:cNvPr id="710" name="楕円 709">
          <a:extLst>
            <a:ext uri="{FF2B5EF4-FFF2-40B4-BE49-F238E27FC236}">
              <a16:creationId xmlns:a16="http://schemas.microsoft.com/office/drawing/2014/main" id="{5D65412F-2597-40C9-A609-608EA4DF152A}"/>
            </a:ext>
          </a:extLst>
        </xdr:cNvPr>
        <xdr:cNvSpPr/>
      </xdr:nvSpPr>
      <xdr:spPr>
        <a:xfrm>
          <a:off x="19494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4572</xdr:rowOff>
    </xdr:to>
    <xdr:cxnSp macro="">
      <xdr:nvCxnSpPr>
        <xdr:cNvPr id="711" name="直線コネクタ 710">
          <a:extLst>
            <a:ext uri="{FF2B5EF4-FFF2-40B4-BE49-F238E27FC236}">
              <a16:creationId xmlns:a16="http://schemas.microsoft.com/office/drawing/2014/main" id="{D36E34A9-8F7A-4E7B-90E7-613CCCF3D06D}"/>
            </a:ext>
          </a:extLst>
        </xdr:cNvPr>
        <xdr:cNvCxnSpPr/>
      </xdr:nvCxnSpPr>
      <xdr:spPr>
        <a:xfrm flipV="1">
          <a:off x="19545300" y="108013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129794</xdr:rowOff>
    </xdr:from>
    <xdr:to>
      <xdr:col>98</xdr:col>
      <xdr:colOff>38100</xdr:colOff>
      <xdr:row>63</xdr:row>
      <xdr:rowOff>59944</xdr:rowOff>
    </xdr:to>
    <xdr:sp macro="" textlink="">
      <xdr:nvSpPr>
        <xdr:cNvPr id="712" name="楕円 711">
          <a:extLst>
            <a:ext uri="{FF2B5EF4-FFF2-40B4-BE49-F238E27FC236}">
              <a16:creationId xmlns:a16="http://schemas.microsoft.com/office/drawing/2014/main" id="{B885273D-71CA-4BCE-BA32-14D0AF51A9FA}"/>
            </a:ext>
          </a:extLst>
        </xdr:cNvPr>
        <xdr:cNvSpPr/>
      </xdr:nvSpPr>
      <xdr:spPr>
        <a:xfrm>
          <a:off x="18605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xdr:rowOff>
    </xdr:from>
    <xdr:to>
      <xdr:col>102</xdr:col>
      <xdr:colOff>114300</xdr:colOff>
      <xdr:row>63</xdr:row>
      <xdr:rowOff>9144</xdr:rowOff>
    </xdr:to>
    <xdr:cxnSp macro="">
      <xdr:nvCxnSpPr>
        <xdr:cNvPr id="713" name="直線コネクタ 712">
          <a:extLst>
            <a:ext uri="{FF2B5EF4-FFF2-40B4-BE49-F238E27FC236}">
              <a16:creationId xmlns:a16="http://schemas.microsoft.com/office/drawing/2014/main" id="{C25CC5AD-5085-4225-84EF-41646EF0889B}"/>
            </a:ext>
          </a:extLst>
        </xdr:cNvPr>
        <xdr:cNvCxnSpPr/>
      </xdr:nvCxnSpPr>
      <xdr:spPr>
        <a:xfrm flipV="1">
          <a:off x="18656300" y="1080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714" name="n_1aveValue【保健センター・保健所】&#10;一人当たり面積">
          <a:extLst>
            <a:ext uri="{FF2B5EF4-FFF2-40B4-BE49-F238E27FC236}">
              <a16:creationId xmlns:a16="http://schemas.microsoft.com/office/drawing/2014/main" id="{9667E9A6-E289-4817-A939-DB76F91BDBB7}"/>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715" name="n_2aveValue【保健センター・保健所】&#10;一人当たり面積">
          <a:extLst>
            <a:ext uri="{FF2B5EF4-FFF2-40B4-BE49-F238E27FC236}">
              <a16:creationId xmlns:a16="http://schemas.microsoft.com/office/drawing/2014/main" id="{289A909D-8F4B-4967-BA55-D9240383354B}"/>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716" name="n_3aveValue【保健センター・保健所】&#10;一人当たり面積">
          <a:extLst>
            <a:ext uri="{FF2B5EF4-FFF2-40B4-BE49-F238E27FC236}">
              <a16:creationId xmlns:a16="http://schemas.microsoft.com/office/drawing/2014/main" id="{04D57059-1E44-49E4-9F15-B0A73A8F7A5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717" name="n_4aveValue【保健センター・保健所】&#10;一人当たり面積">
          <a:extLst>
            <a:ext uri="{FF2B5EF4-FFF2-40B4-BE49-F238E27FC236}">
              <a16:creationId xmlns:a16="http://schemas.microsoft.com/office/drawing/2014/main" id="{537495C6-C637-4A0C-B8D4-6F14CB32F13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37355</xdr:rowOff>
    </xdr:from>
    <xdr:ext cx="469744" cy="259045"/>
    <xdr:sp macro="" textlink="">
      <xdr:nvSpPr>
        <xdr:cNvPr id="718" name="n_1mainValue【保健センター・保健所】&#10;一人当たり面積">
          <a:extLst>
            <a:ext uri="{FF2B5EF4-FFF2-40B4-BE49-F238E27FC236}">
              <a16:creationId xmlns:a16="http://schemas.microsoft.com/office/drawing/2014/main" id="{600C374B-F03B-4A4E-84C4-E5F700667E84}"/>
            </a:ext>
          </a:extLst>
        </xdr:cNvPr>
        <xdr:cNvSpPr txBox="1"/>
      </xdr:nvSpPr>
      <xdr:spPr>
        <a:xfrm>
          <a:off x="21075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719" name="n_2mainValue【保健センター・保健所】&#10;一人当たり面積">
          <a:extLst>
            <a:ext uri="{FF2B5EF4-FFF2-40B4-BE49-F238E27FC236}">
              <a16:creationId xmlns:a16="http://schemas.microsoft.com/office/drawing/2014/main" id="{4BAE59A4-2F76-4EF7-ACA7-138A1A55F7B3}"/>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46499</xdr:rowOff>
    </xdr:from>
    <xdr:ext cx="469744" cy="259045"/>
    <xdr:sp macro="" textlink="">
      <xdr:nvSpPr>
        <xdr:cNvPr id="720" name="n_3mainValue【保健センター・保健所】&#10;一人当たり面積">
          <a:extLst>
            <a:ext uri="{FF2B5EF4-FFF2-40B4-BE49-F238E27FC236}">
              <a16:creationId xmlns:a16="http://schemas.microsoft.com/office/drawing/2014/main" id="{B6E14993-1E3C-4A3F-898A-C64E943ACF0D}"/>
            </a:ext>
          </a:extLst>
        </xdr:cNvPr>
        <xdr:cNvSpPr txBox="1"/>
      </xdr:nvSpPr>
      <xdr:spPr>
        <a:xfrm>
          <a:off x="19310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51071</xdr:rowOff>
    </xdr:from>
    <xdr:ext cx="469744" cy="259045"/>
    <xdr:sp macro="" textlink="">
      <xdr:nvSpPr>
        <xdr:cNvPr id="721" name="n_4mainValue【保健センター・保健所】&#10;一人当たり面積">
          <a:extLst>
            <a:ext uri="{FF2B5EF4-FFF2-40B4-BE49-F238E27FC236}">
              <a16:creationId xmlns:a16="http://schemas.microsoft.com/office/drawing/2014/main" id="{9A9D6639-5F7A-4591-BE41-5B56CA605F9E}"/>
            </a:ext>
          </a:extLst>
        </xdr:cNvPr>
        <xdr:cNvSpPr txBox="1"/>
      </xdr:nvSpPr>
      <xdr:spPr>
        <a:xfrm>
          <a:off x="18421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F7493B1A-9758-4130-A242-157ECA122A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5A4F4226-36F0-4DC4-96FA-5C6BEEB7E2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BD7ECD7A-3F14-41C7-B4DB-632F2C0D12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1AB3A2A4-DBE3-4EE5-AC8F-BF109BD951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34B2EF7F-8482-40CA-A7DF-5A9A284968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52A6332E-D7DD-4F75-82E8-40F1A5EB3A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19F9F29-078C-467D-A43A-93294D940E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D936E52E-507F-43C7-9888-A27B2E544E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434CDEC8-2F6D-4227-8CFD-41B42FF259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58BA0436-C4B9-4A60-9755-7FA093BE68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D8372E28-EED2-4D44-A6A2-9F343D06C6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0894CDD0-3480-4BF6-9332-4C4E1344D23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805160E6-84E1-469C-8F46-596B10C80F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520D6C55-26A6-44D5-BDCE-A8159F7B571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F0412492-51DA-434C-8DD9-E3E82485038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ED07B0E8-A8AD-4517-A7ED-66A1EFAD68B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A325725A-5656-44C9-93A1-1FFB5EB7351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1315A268-CE0A-4A22-8D52-3FF04436956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6F47FD68-2CBC-4495-AC80-F4F1EF3C556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54D58511-4F95-4600-8F9D-90514C0F9F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1CAF81E5-6C91-475D-9786-B094E6596A8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34F57E32-E36B-465A-9949-8D11B306C81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6DB371DF-B745-4D38-A507-5AD4B2E695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DBD9734-AD48-45CB-856E-6A0D852B6E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8BAB10B6-D629-4DB8-BB10-3050BA8FF6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2CA88D0D-24EC-4758-8043-5029F25FC619}"/>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消防施設】&#10;有形固定資産減価償却率最小値テキスト">
          <a:extLst>
            <a:ext uri="{FF2B5EF4-FFF2-40B4-BE49-F238E27FC236}">
              <a16:creationId xmlns:a16="http://schemas.microsoft.com/office/drawing/2014/main" id="{2BCC5319-45CD-42A3-B94B-A7E11499FFF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51601F76-C470-4A34-950C-7FE65813F6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750" name="【消防施設】&#10;有形固定資産減価償却率最大値テキスト">
          <a:extLst>
            <a:ext uri="{FF2B5EF4-FFF2-40B4-BE49-F238E27FC236}">
              <a16:creationId xmlns:a16="http://schemas.microsoft.com/office/drawing/2014/main" id="{6A8A6D85-9998-43B9-9FC8-490FFE05D338}"/>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751" name="直線コネクタ 750">
          <a:extLst>
            <a:ext uri="{FF2B5EF4-FFF2-40B4-BE49-F238E27FC236}">
              <a16:creationId xmlns:a16="http://schemas.microsoft.com/office/drawing/2014/main" id="{A3A82FC9-EB4A-4418-A68E-A854845B6257}"/>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8E0713BC-AC32-49B5-B705-221443C6EF7F}"/>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753" name="フローチャート: 判断 752">
          <a:extLst>
            <a:ext uri="{FF2B5EF4-FFF2-40B4-BE49-F238E27FC236}">
              <a16:creationId xmlns:a16="http://schemas.microsoft.com/office/drawing/2014/main" id="{8F476B66-9309-4391-BD70-AFA3D704728F}"/>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754" name="フローチャート: 判断 753">
          <a:extLst>
            <a:ext uri="{FF2B5EF4-FFF2-40B4-BE49-F238E27FC236}">
              <a16:creationId xmlns:a16="http://schemas.microsoft.com/office/drawing/2014/main" id="{8197AA44-FBEA-4F36-8AE4-763CFFECEE14}"/>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755" name="フローチャート: 判断 754">
          <a:extLst>
            <a:ext uri="{FF2B5EF4-FFF2-40B4-BE49-F238E27FC236}">
              <a16:creationId xmlns:a16="http://schemas.microsoft.com/office/drawing/2014/main" id="{702F036A-7023-4E05-B782-121AD8A38122}"/>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56" name="フローチャート: 判断 755">
          <a:extLst>
            <a:ext uri="{FF2B5EF4-FFF2-40B4-BE49-F238E27FC236}">
              <a16:creationId xmlns:a16="http://schemas.microsoft.com/office/drawing/2014/main" id="{502C38E8-4B06-4605-967F-EBF38DE81CE2}"/>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757" name="フローチャート: 判断 756">
          <a:extLst>
            <a:ext uri="{FF2B5EF4-FFF2-40B4-BE49-F238E27FC236}">
              <a16:creationId xmlns:a16="http://schemas.microsoft.com/office/drawing/2014/main" id="{8A826E3D-2FAA-4131-8994-348D9FD8A723}"/>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CCFAC1F-773F-4260-B59F-27D4C3C5D7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1D2BFEA-0552-415A-B5E2-6EE2FDC26AD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A8E0DA4-6B5A-4DCD-98AB-A1FD9601FF5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9E2127F-14F7-4319-9235-7B02045FFB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D0B2727-D8AF-4FFD-A349-3110B58242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763" name="楕円 762">
          <a:extLst>
            <a:ext uri="{FF2B5EF4-FFF2-40B4-BE49-F238E27FC236}">
              <a16:creationId xmlns:a16="http://schemas.microsoft.com/office/drawing/2014/main" id="{47B935BF-8215-44F2-BDEF-FE92104286FB}"/>
            </a:ext>
          </a:extLst>
        </xdr:cNvPr>
        <xdr:cNvSpPr/>
      </xdr:nvSpPr>
      <xdr:spPr>
        <a:xfrm>
          <a:off x="16268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6A35293A-000F-4208-A673-49F8F7071F0E}"/>
            </a:ext>
          </a:extLst>
        </xdr:cNvPr>
        <xdr:cNvSpPr txBox="1"/>
      </xdr:nvSpPr>
      <xdr:spPr>
        <a:xfrm>
          <a:off x="16357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46082</xdr:rowOff>
    </xdr:from>
    <xdr:to>
      <xdr:col>81</xdr:col>
      <xdr:colOff>101600</xdr:colOff>
      <xdr:row>79</xdr:row>
      <xdr:rowOff>147682</xdr:rowOff>
    </xdr:to>
    <xdr:sp macro="" textlink="">
      <xdr:nvSpPr>
        <xdr:cNvPr id="765" name="楕円 764">
          <a:extLst>
            <a:ext uri="{FF2B5EF4-FFF2-40B4-BE49-F238E27FC236}">
              <a16:creationId xmlns:a16="http://schemas.microsoft.com/office/drawing/2014/main" id="{4D7CBE62-A841-44FE-AC1E-CD742E5BACC9}"/>
            </a:ext>
          </a:extLst>
        </xdr:cNvPr>
        <xdr:cNvSpPr/>
      </xdr:nvSpPr>
      <xdr:spPr>
        <a:xfrm>
          <a:off x="15430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96882</xdr:rowOff>
    </xdr:from>
    <xdr:to>
      <xdr:col>85</xdr:col>
      <xdr:colOff>127000</xdr:colOff>
      <xdr:row>79</xdr:row>
      <xdr:rowOff>132806</xdr:rowOff>
    </xdr:to>
    <xdr:cxnSp macro="">
      <xdr:nvCxnSpPr>
        <xdr:cNvPr id="766" name="直線コネクタ 765">
          <a:extLst>
            <a:ext uri="{FF2B5EF4-FFF2-40B4-BE49-F238E27FC236}">
              <a16:creationId xmlns:a16="http://schemas.microsoft.com/office/drawing/2014/main" id="{5691045C-B5EC-47CE-AC4A-B51A30C9D90E}"/>
            </a:ext>
          </a:extLst>
        </xdr:cNvPr>
        <xdr:cNvCxnSpPr/>
      </xdr:nvCxnSpPr>
      <xdr:spPr>
        <a:xfrm>
          <a:off x="15481300" y="136414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767" name="楕円 766">
          <a:extLst>
            <a:ext uri="{FF2B5EF4-FFF2-40B4-BE49-F238E27FC236}">
              <a16:creationId xmlns:a16="http://schemas.microsoft.com/office/drawing/2014/main" id="{D7783504-0727-4EF9-BDD3-5DF83579DBDE}"/>
            </a:ext>
          </a:extLst>
        </xdr:cNvPr>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60961</xdr:rowOff>
    </xdr:from>
    <xdr:to>
      <xdr:col>81</xdr:col>
      <xdr:colOff>50800</xdr:colOff>
      <xdr:row>79</xdr:row>
      <xdr:rowOff>96882</xdr:rowOff>
    </xdr:to>
    <xdr:cxnSp macro="">
      <xdr:nvCxnSpPr>
        <xdr:cNvPr id="768" name="直線コネクタ 767">
          <a:extLst>
            <a:ext uri="{FF2B5EF4-FFF2-40B4-BE49-F238E27FC236}">
              <a16:creationId xmlns:a16="http://schemas.microsoft.com/office/drawing/2014/main" id="{AF5BEB4F-EBC8-4316-B0AE-A8C9C69D8027}"/>
            </a:ext>
          </a:extLst>
        </xdr:cNvPr>
        <xdr:cNvCxnSpPr/>
      </xdr:nvCxnSpPr>
      <xdr:spPr>
        <a:xfrm>
          <a:off x="14592300" y="13605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147320</xdr:rowOff>
    </xdr:from>
    <xdr:to>
      <xdr:col>72</xdr:col>
      <xdr:colOff>38100</xdr:colOff>
      <xdr:row>79</xdr:row>
      <xdr:rowOff>77470</xdr:rowOff>
    </xdr:to>
    <xdr:sp macro="" textlink="">
      <xdr:nvSpPr>
        <xdr:cNvPr id="769" name="楕円 768">
          <a:extLst>
            <a:ext uri="{FF2B5EF4-FFF2-40B4-BE49-F238E27FC236}">
              <a16:creationId xmlns:a16="http://schemas.microsoft.com/office/drawing/2014/main" id="{3BC5C416-9911-4CC6-97D4-D605A92C5A95}"/>
            </a:ext>
          </a:extLst>
        </xdr:cNvPr>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26670</xdr:rowOff>
    </xdr:from>
    <xdr:to>
      <xdr:col>76</xdr:col>
      <xdr:colOff>114300</xdr:colOff>
      <xdr:row>79</xdr:row>
      <xdr:rowOff>60961</xdr:rowOff>
    </xdr:to>
    <xdr:cxnSp macro="">
      <xdr:nvCxnSpPr>
        <xdr:cNvPr id="770" name="直線コネクタ 769">
          <a:extLst>
            <a:ext uri="{FF2B5EF4-FFF2-40B4-BE49-F238E27FC236}">
              <a16:creationId xmlns:a16="http://schemas.microsoft.com/office/drawing/2014/main" id="{A6FA771F-B9D2-46D9-9357-F9581C2E5C2A}"/>
            </a:ext>
          </a:extLst>
        </xdr:cNvPr>
        <xdr:cNvCxnSpPr/>
      </xdr:nvCxnSpPr>
      <xdr:spPr>
        <a:xfrm>
          <a:off x="13703300" y="13571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109764</xdr:rowOff>
    </xdr:from>
    <xdr:to>
      <xdr:col>67</xdr:col>
      <xdr:colOff>101600</xdr:colOff>
      <xdr:row>79</xdr:row>
      <xdr:rowOff>39914</xdr:rowOff>
    </xdr:to>
    <xdr:sp macro="" textlink="">
      <xdr:nvSpPr>
        <xdr:cNvPr id="771" name="楕円 770">
          <a:extLst>
            <a:ext uri="{FF2B5EF4-FFF2-40B4-BE49-F238E27FC236}">
              <a16:creationId xmlns:a16="http://schemas.microsoft.com/office/drawing/2014/main" id="{85652F99-4BA8-4EF7-9431-31589D1D05C3}"/>
            </a:ext>
          </a:extLst>
        </xdr:cNvPr>
        <xdr:cNvSpPr/>
      </xdr:nvSpPr>
      <xdr:spPr>
        <a:xfrm>
          <a:off x="12763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160564</xdr:rowOff>
    </xdr:from>
    <xdr:to>
      <xdr:col>71</xdr:col>
      <xdr:colOff>177800</xdr:colOff>
      <xdr:row>79</xdr:row>
      <xdr:rowOff>26670</xdr:rowOff>
    </xdr:to>
    <xdr:cxnSp macro="">
      <xdr:nvCxnSpPr>
        <xdr:cNvPr id="772" name="直線コネクタ 771">
          <a:extLst>
            <a:ext uri="{FF2B5EF4-FFF2-40B4-BE49-F238E27FC236}">
              <a16:creationId xmlns:a16="http://schemas.microsoft.com/office/drawing/2014/main" id="{2B5AB751-02C2-4F99-B2DF-B81A5337F47B}"/>
            </a:ext>
          </a:extLst>
        </xdr:cNvPr>
        <xdr:cNvCxnSpPr/>
      </xdr:nvCxnSpPr>
      <xdr:spPr>
        <a:xfrm>
          <a:off x="12814300" y="135336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773" name="n_1aveValue【消防施設】&#10;有形固定資産減価償却率">
          <a:extLst>
            <a:ext uri="{FF2B5EF4-FFF2-40B4-BE49-F238E27FC236}">
              <a16:creationId xmlns:a16="http://schemas.microsoft.com/office/drawing/2014/main" id="{79F9E591-8290-4D66-80DC-73462F5414C2}"/>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774" name="n_2aveValue【消防施設】&#10;有形固定資産減価償却率">
          <a:extLst>
            <a:ext uri="{FF2B5EF4-FFF2-40B4-BE49-F238E27FC236}">
              <a16:creationId xmlns:a16="http://schemas.microsoft.com/office/drawing/2014/main" id="{A2C3AD76-1B3C-41DE-AD05-F39328ED059E}"/>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775" name="n_3aveValue【消防施設】&#10;有形固定資産減価償却率">
          <a:extLst>
            <a:ext uri="{FF2B5EF4-FFF2-40B4-BE49-F238E27FC236}">
              <a16:creationId xmlns:a16="http://schemas.microsoft.com/office/drawing/2014/main" id="{CAC6132D-513B-42EA-9448-565127E427A3}"/>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776" name="n_4aveValue【消防施設】&#10;有形固定資産減価償却率">
          <a:extLst>
            <a:ext uri="{FF2B5EF4-FFF2-40B4-BE49-F238E27FC236}">
              <a16:creationId xmlns:a16="http://schemas.microsoft.com/office/drawing/2014/main" id="{768F6AD4-5049-4588-9126-808FE090DE25}"/>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164209</xdr:rowOff>
    </xdr:from>
    <xdr:ext cx="405111" cy="259045"/>
    <xdr:sp macro="" textlink="">
      <xdr:nvSpPr>
        <xdr:cNvPr id="777" name="n_1mainValue【消防施設】&#10;有形固定資産減価償却率">
          <a:extLst>
            <a:ext uri="{FF2B5EF4-FFF2-40B4-BE49-F238E27FC236}">
              <a16:creationId xmlns:a16="http://schemas.microsoft.com/office/drawing/2014/main" id="{630D425B-F6AA-45AA-82C4-5E3313CAD602}"/>
            </a:ext>
          </a:extLst>
        </xdr:cNvPr>
        <xdr:cNvSpPr txBox="1"/>
      </xdr:nvSpPr>
      <xdr:spPr>
        <a:xfrm>
          <a:off x="152660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778" name="n_2mainValue【消防施設】&#10;有形固定資産減価償却率">
          <a:extLst>
            <a:ext uri="{FF2B5EF4-FFF2-40B4-BE49-F238E27FC236}">
              <a16:creationId xmlns:a16="http://schemas.microsoft.com/office/drawing/2014/main" id="{2FABA539-8B20-484F-8F12-B396409312A5}"/>
            </a:ext>
          </a:extLst>
        </xdr:cNvPr>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93997</xdr:rowOff>
    </xdr:from>
    <xdr:ext cx="405111" cy="259045"/>
    <xdr:sp macro="" textlink="">
      <xdr:nvSpPr>
        <xdr:cNvPr id="779" name="n_3mainValue【消防施設】&#10;有形固定資産減価償却率">
          <a:extLst>
            <a:ext uri="{FF2B5EF4-FFF2-40B4-BE49-F238E27FC236}">
              <a16:creationId xmlns:a16="http://schemas.microsoft.com/office/drawing/2014/main" id="{E74497CA-B1C2-4496-8DC9-A798661D0B17}"/>
            </a:ext>
          </a:extLst>
        </xdr:cNvPr>
        <xdr:cNvSpPr txBox="1"/>
      </xdr:nvSpPr>
      <xdr:spPr>
        <a:xfrm>
          <a:off x="13500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56441</xdr:rowOff>
    </xdr:from>
    <xdr:ext cx="405111" cy="259045"/>
    <xdr:sp macro="" textlink="">
      <xdr:nvSpPr>
        <xdr:cNvPr id="780" name="n_4mainValue【消防施設】&#10;有形固定資産減価償却率">
          <a:extLst>
            <a:ext uri="{FF2B5EF4-FFF2-40B4-BE49-F238E27FC236}">
              <a16:creationId xmlns:a16="http://schemas.microsoft.com/office/drawing/2014/main" id="{610B2FC6-0D75-487F-9580-316F07056BC3}"/>
            </a:ext>
          </a:extLst>
        </xdr:cNvPr>
        <xdr:cNvSpPr txBox="1"/>
      </xdr:nvSpPr>
      <xdr:spPr>
        <a:xfrm>
          <a:off x="12611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8E1A97EA-3EE9-44DB-8202-A1185A039C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72EBE5D0-7CDC-456E-95DC-D753D38B3C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5FA34064-B944-428C-B91B-099ADBB421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3F5384A7-A72C-4932-9B34-6CC1D0DB7E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183DEAB5-63F4-429B-BFA6-BF611E9D8F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7847FDDB-AD82-43F6-9B8E-9B8917B844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99E26EEE-137D-4B02-B1CD-1A9812F90F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D229F175-0DD3-4313-BFC5-B0B2097EDA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48D12EA8-E596-47CC-B087-5A400C5043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2DD8B2DA-F192-4F84-9473-68BF5317D77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a:extLst>
            <a:ext uri="{FF2B5EF4-FFF2-40B4-BE49-F238E27FC236}">
              <a16:creationId xmlns:a16="http://schemas.microsoft.com/office/drawing/2014/main" id="{CA6F4DC3-148D-4CFD-90AB-E3725E9D23D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a:extLst>
            <a:ext uri="{FF2B5EF4-FFF2-40B4-BE49-F238E27FC236}">
              <a16:creationId xmlns:a16="http://schemas.microsoft.com/office/drawing/2014/main" id="{4D246142-83F6-412C-96BA-F85E2533CB1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a:extLst>
            <a:ext uri="{FF2B5EF4-FFF2-40B4-BE49-F238E27FC236}">
              <a16:creationId xmlns:a16="http://schemas.microsoft.com/office/drawing/2014/main" id="{6331D184-394D-46C0-9C5A-5C7DAA63415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a:extLst>
            <a:ext uri="{FF2B5EF4-FFF2-40B4-BE49-F238E27FC236}">
              <a16:creationId xmlns:a16="http://schemas.microsoft.com/office/drawing/2014/main" id="{CFB4A907-7081-4738-AAE5-3A1FDC996B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a:extLst>
            <a:ext uri="{FF2B5EF4-FFF2-40B4-BE49-F238E27FC236}">
              <a16:creationId xmlns:a16="http://schemas.microsoft.com/office/drawing/2014/main" id="{7E4F9BF0-FDB8-4730-8EE0-483083DC68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a:extLst>
            <a:ext uri="{FF2B5EF4-FFF2-40B4-BE49-F238E27FC236}">
              <a16:creationId xmlns:a16="http://schemas.microsoft.com/office/drawing/2014/main" id="{61738167-D1A9-4488-A24C-0CEF64A73A9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a:extLst>
            <a:ext uri="{FF2B5EF4-FFF2-40B4-BE49-F238E27FC236}">
              <a16:creationId xmlns:a16="http://schemas.microsoft.com/office/drawing/2014/main" id="{69E493EA-8830-4A49-8619-EC30CCA96E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a:extLst>
            <a:ext uri="{FF2B5EF4-FFF2-40B4-BE49-F238E27FC236}">
              <a16:creationId xmlns:a16="http://schemas.microsoft.com/office/drawing/2014/main" id="{4C83CAB9-4A16-4674-827E-4D15520AC66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a:extLst>
            <a:ext uri="{FF2B5EF4-FFF2-40B4-BE49-F238E27FC236}">
              <a16:creationId xmlns:a16="http://schemas.microsoft.com/office/drawing/2014/main" id="{A608F061-5F89-4491-8CE3-071B7FF4467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a:extLst>
            <a:ext uri="{FF2B5EF4-FFF2-40B4-BE49-F238E27FC236}">
              <a16:creationId xmlns:a16="http://schemas.microsoft.com/office/drawing/2014/main" id="{DC5259C8-1DC8-4986-9F06-6B9A239059A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3E2F9BB0-E7C6-438B-BD53-993A401DB58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78F5EFE7-CCCF-4320-A546-D52A43D2F51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E876E891-2658-4C64-B580-BF6AED17F2C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804" name="直線コネクタ 803">
          <a:extLst>
            <a:ext uri="{FF2B5EF4-FFF2-40B4-BE49-F238E27FC236}">
              <a16:creationId xmlns:a16="http://schemas.microsoft.com/office/drawing/2014/main" id="{976702F8-1678-4802-A403-E7EE8443D3FD}"/>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5" name="【消防施設】&#10;一人当たり面積最小値テキスト">
          <a:extLst>
            <a:ext uri="{FF2B5EF4-FFF2-40B4-BE49-F238E27FC236}">
              <a16:creationId xmlns:a16="http://schemas.microsoft.com/office/drawing/2014/main" id="{2B88474B-59E8-4959-8AEF-7FD0AAA0914E}"/>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6" name="直線コネクタ 805">
          <a:extLst>
            <a:ext uri="{FF2B5EF4-FFF2-40B4-BE49-F238E27FC236}">
              <a16:creationId xmlns:a16="http://schemas.microsoft.com/office/drawing/2014/main" id="{336984F1-AA86-4D22-88C8-BC2FC48C853A}"/>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807" name="【消防施設】&#10;一人当たり面積最大値テキスト">
          <a:extLst>
            <a:ext uri="{FF2B5EF4-FFF2-40B4-BE49-F238E27FC236}">
              <a16:creationId xmlns:a16="http://schemas.microsoft.com/office/drawing/2014/main" id="{5EC02DD1-5F4F-4D30-8966-819F62EA68A4}"/>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808" name="直線コネクタ 807">
          <a:extLst>
            <a:ext uri="{FF2B5EF4-FFF2-40B4-BE49-F238E27FC236}">
              <a16:creationId xmlns:a16="http://schemas.microsoft.com/office/drawing/2014/main" id="{91AAE553-330B-4D9A-A520-A6FADB49B9B9}"/>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809" name="【消防施設】&#10;一人当たり面積平均値テキスト">
          <a:extLst>
            <a:ext uri="{FF2B5EF4-FFF2-40B4-BE49-F238E27FC236}">
              <a16:creationId xmlns:a16="http://schemas.microsoft.com/office/drawing/2014/main" id="{A03BDA13-A180-40D0-9B48-2963CE1BCBD4}"/>
            </a:ext>
          </a:extLst>
        </xdr:cNvPr>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810" name="フローチャート: 判断 809">
          <a:extLst>
            <a:ext uri="{FF2B5EF4-FFF2-40B4-BE49-F238E27FC236}">
              <a16:creationId xmlns:a16="http://schemas.microsoft.com/office/drawing/2014/main" id="{B02A0E39-B4E0-4E1F-8B47-580E8737A96E}"/>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1" name="フローチャート: 判断 810">
          <a:extLst>
            <a:ext uri="{FF2B5EF4-FFF2-40B4-BE49-F238E27FC236}">
              <a16:creationId xmlns:a16="http://schemas.microsoft.com/office/drawing/2014/main" id="{E0BC61E6-7C88-45A6-BA96-0F5ED6160D6E}"/>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812" name="フローチャート: 判断 811">
          <a:extLst>
            <a:ext uri="{FF2B5EF4-FFF2-40B4-BE49-F238E27FC236}">
              <a16:creationId xmlns:a16="http://schemas.microsoft.com/office/drawing/2014/main" id="{87ECB31A-8F75-4AB6-BFD7-1D7D7FC4D472}"/>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3" name="フローチャート: 判断 812">
          <a:extLst>
            <a:ext uri="{FF2B5EF4-FFF2-40B4-BE49-F238E27FC236}">
              <a16:creationId xmlns:a16="http://schemas.microsoft.com/office/drawing/2014/main" id="{9E073A12-6EC4-49DE-991A-01C11543011F}"/>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814" name="フローチャート: 判断 813">
          <a:extLst>
            <a:ext uri="{FF2B5EF4-FFF2-40B4-BE49-F238E27FC236}">
              <a16:creationId xmlns:a16="http://schemas.microsoft.com/office/drawing/2014/main" id="{DD46F67E-8717-40C3-8B43-50B818670255}"/>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03D2978-910A-4DB1-8E5D-693CCDE045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AB0ED0E6-55B2-4D1C-AD2E-B081C7FE028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9BF49F7-D9B6-42D8-B209-D72DCDA745A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791A9F2-5E15-4E1C-BC86-8ADAF9E52AE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F001C1E-1C44-49B1-A7FD-D18180A82DA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149225</xdr:rowOff>
    </xdr:from>
    <xdr:to>
      <xdr:col>116</xdr:col>
      <xdr:colOff>114300</xdr:colOff>
      <xdr:row>81</xdr:row>
      <xdr:rowOff>79375</xdr:rowOff>
    </xdr:to>
    <xdr:sp macro="" textlink="">
      <xdr:nvSpPr>
        <xdr:cNvPr id="820" name="楕円 819">
          <a:extLst>
            <a:ext uri="{FF2B5EF4-FFF2-40B4-BE49-F238E27FC236}">
              <a16:creationId xmlns:a16="http://schemas.microsoft.com/office/drawing/2014/main" id="{B6B763AD-36FA-494E-9F48-36ADD18E1E05}"/>
            </a:ext>
          </a:extLst>
        </xdr:cNvPr>
        <xdr:cNvSpPr/>
      </xdr:nvSpPr>
      <xdr:spPr>
        <a:xfrm>
          <a:off x="22110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652</xdr:rowOff>
    </xdr:from>
    <xdr:ext cx="469744" cy="259045"/>
    <xdr:sp macro="" textlink="">
      <xdr:nvSpPr>
        <xdr:cNvPr id="821" name="【消防施設】&#10;一人当たり面積該当値テキスト">
          <a:extLst>
            <a:ext uri="{FF2B5EF4-FFF2-40B4-BE49-F238E27FC236}">
              <a16:creationId xmlns:a16="http://schemas.microsoft.com/office/drawing/2014/main" id="{6C1C9541-823E-4B64-A0F1-939534012199}"/>
            </a:ext>
          </a:extLst>
        </xdr:cNvPr>
        <xdr:cNvSpPr txBox="1"/>
      </xdr:nvSpPr>
      <xdr:spPr>
        <a:xfrm>
          <a:off x="22199600" y="137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166370</xdr:rowOff>
    </xdr:from>
    <xdr:to>
      <xdr:col>112</xdr:col>
      <xdr:colOff>38100</xdr:colOff>
      <xdr:row>81</xdr:row>
      <xdr:rowOff>96520</xdr:rowOff>
    </xdr:to>
    <xdr:sp macro="" textlink="">
      <xdr:nvSpPr>
        <xdr:cNvPr id="822" name="楕円 821">
          <a:extLst>
            <a:ext uri="{FF2B5EF4-FFF2-40B4-BE49-F238E27FC236}">
              <a16:creationId xmlns:a16="http://schemas.microsoft.com/office/drawing/2014/main" id="{E8E65405-BC9A-4581-BE24-19D0E08AA9D8}"/>
            </a:ext>
          </a:extLst>
        </xdr:cNvPr>
        <xdr:cNvSpPr/>
      </xdr:nvSpPr>
      <xdr:spPr>
        <a:xfrm>
          <a:off x="21272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28575</xdr:rowOff>
    </xdr:from>
    <xdr:to>
      <xdr:col>116</xdr:col>
      <xdr:colOff>63500</xdr:colOff>
      <xdr:row>81</xdr:row>
      <xdr:rowOff>45720</xdr:rowOff>
    </xdr:to>
    <xdr:cxnSp macro="">
      <xdr:nvCxnSpPr>
        <xdr:cNvPr id="823" name="直線コネクタ 822">
          <a:extLst>
            <a:ext uri="{FF2B5EF4-FFF2-40B4-BE49-F238E27FC236}">
              <a16:creationId xmlns:a16="http://schemas.microsoft.com/office/drawing/2014/main" id="{0F5F0D9C-7921-4AA5-A3F9-FA001F32FAE4}"/>
            </a:ext>
          </a:extLst>
        </xdr:cNvPr>
        <xdr:cNvCxnSpPr/>
      </xdr:nvCxnSpPr>
      <xdr:spPr>
        <a:xfrm flipV="1">
          <a:off x="21323300" y="139160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824" name="楕円 823">
          <a:extLst>
            <a:ext uri="{FF2B5EF4-FFF2-40B4-BE49-F238E27FC236}">
              <a16:creationId xmlns:a16="http://schemas.microsoft.com/office/drawing/2014/main" id="{E2072831-6DAA-49BF-8E5E-BC8C63DED434}"/>
            </a:ext>
          </a:extLst>
        </xdr:cNvPr>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45720</xdr:rowOff>
    </xdr:from>
    <xdr:to>
      <xdr:col>111</xdr:col>
      <xdr:colOff>177800</xdr:colOff>
      <xdr:row>81</xdr:row>
      <xdr:rowOff>76200</xdr:rowOff>
    </xdr:to>
    <xdr:cxnSp macro="">
      <xdr:nvCxnSpPr>
        <xdr:cNvPr id="825" name="直線コネクタ 824">
          <a:extLst>
            <a:ext uri="{FF2B5EF4-FFF2-40B4-BE49-F238E27FC236}">
              <a16:creationId xmlns:a16="http://schemas.microsoft.com/office/drawing/2014/main" id="{A0578CD1-6813-4D65-A2ED-B90A31FF7EFB}"/>
            </a:ext>
          </a:extLst>
        </xdr:cNvPr>
        <xdr:cNvCxnSpPr/>
      </xdr:nvCxnSpPr>
      <xdr:spPr>
        <a:xfrm flipV="1">
          <a:off x="20434300" y="13933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13970</xdr:rowOff>
    </xdr:from>
    <xdr:to>
      <xdr:col>102</xdr:col>
      <xdr:colOff>165100</xdr:colOff>
      <xdr:row>81</xdr:row>
      <xdr:rowOff>115570</xdr:rowOff>
    </xdr:to>
    <xdr:sp macro="" textlink="">
      <xdr:nvSpPr>
        <xdr:cNvPr id="826" name="楕円 825">
          <a:extLst>
            <a:ext uri="{FF2B5EF4-FFF2-40B4-BE49-F238E27FC236}">
              <a16:creationId xmlns:a16="http://schemas.microsoft.com/office/drawing/2014/main" id="{AF9B7EFF-4FC2-43BD-9308-4E2200E2D27C}"/>
            </a:ext>
          </a:extLst>
        </xdr:cNvPr>
        <xdr:cNvSpPr/>
      </xdr:nvSpPr>
      <xdr:spPr>
        <a:xfrm>
          <a:off x="19494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64770</xdr:rowOff>
    </xdr:from>
    <xdr:to>
      <xdr:col>107</xdr:col>
      <xdr:colOff>50800</xdr:colOff>
      <xdr:row>81</xdr:row>
      <xdr:rowOff>76200</xdr:rowOff>
    </xdr:to>
    <xdr:cxnSp macro="">
      <xdr:nvCxnSpPr>
        <xdr:cNvPr id="827" name="直線コネクタ 826">
          <a:extLst>
            <a:ext uri="{FF2B5EF4-FFF2-40B4-BE49-F238E27FC236}">
              <a16:creationId xmlns:a16="http://schemas.microsoft.com/office/drawing/2014/main" id="{84113E77-5FC2-4DB7-A59F-98EC1D7B0DEE}"/>
            </a:ext>
          </a:extLst>
        </xdr:cNvPr>
        <xdr:cNvCxnSpPr/>
      </xdr:nvCxnSpPr>
      <xdr:spPr>
        <a:xfrm>
          <a:off x="19545300" y="13952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25400</xdr:rowOff>
    </xdr:from>
    <xdr:to>
      <xdr:col>98</xdr:col>
      <xdr:colOff>38100</xdr:colOff>
      <xdr:row>81</xdr:row>
      <xdr:rowOff>127000</xdr:rowOff>
    </xdr:to>
    <xdr:sp macro="" textlink="">
      <xdr:nvSpPr>
        <xdr:cNvPr id="828" name="楕円 827">
          <a:extLst>
            <a:ext uri="{FF2B5EF4-FFF2-40B4-BE49-F238E27FC236}">
              <a16:creationId xmlns:a16="http://schemas.microsoft.com/office/drawing/2014/main" id="{38907475-372D-47F9-87F2-8B2962223FE1}"/>
            </a:ext>
          </a:extLst>
        </xdr:cNvPr>
        <xdr:cNvSpPr/>
      </xdr:nvSpPr>
      <xdr:spPr>
        <a:xfrm>
          <a:off x="18605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64770</xdr:rowOff>
    </xdr:from>
    <xdr:to>
      <xdr:col>102</xdr:col>
      <xdr:colOff>114300</xdr:colOff>
      <xdr:row>81</xdr:row>
      <xdr:rowOff>76200</xdr:rowOff>
    </xdr:to>
    <xdr:cxnSp macro="">
      <xdr:nvCxnSpPr>
        <xdr:cNvPr id="829" name="直線コネクタ 828">
          <a:extLst>
            <a:ext uri="{FF2B5EF4-FFF2-40B4-BE49-F238E27FC236}">
              <a16:creationId xmlns:a16="http://schemas.microsoft.com/office/drawing/2014/main" id="{DD50086E-42CD-4D11-AD97-6B600370E1F6}"/>
            </a:ext>
          </a:extLst>
        </xdr:cNvPr>
        <xdr:cNvCxnSpPr/>
      </xdr:nvCxnSpPr>
      <xdr:spPr>
        <a:xfrm flipV="1">
          <a:off x="18656300" y="13952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0" name="n_1aveValue【消防施設】&#10;一人当たり面積">
          <a:extLst>
            <a:ext uri="{FF2B5EF4-FFF2-40B4-BE49-F238E27FC236}">
              <a16:creationId xmlns:a16="http://schemas.microsoft.com/office/drawing/2014/main" id="{ADE5A2C2-E522-47FB-9507-AB9E437601C6}"/>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831" name="n_2aveValue【消防施設】&#10;一人当たり面積">
          <a:extLst>
            <a:ext uri="{FF2B5EF4-FFF2-40B4-BE49-F238E27FC236}">
              <a16:creationId xmlns:a16="http://schemas.microsoft.com/office/drawing/2014/main" id="{14395C77-F590-4265-9378-0CC93A3620E7}"/>
            </a:ext>
          </a:extLst>
        </xdr:cNvPr>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2" name="n_3aveValue【消防施設】&#10;一人当たり面積">
          <a:extLst>
            <a:ext uri="{FF2B5EF4-FFF2-40B4-BE49-F238E27FC236}">
              <a16:creationId xmlns:a16="http://schemas.microsoft.com/office/drawing/2014/main" id="{5F9207EA-50B3-4745-8509-BC2B549D6DD3}"/>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833" name="n_4aveValue【消防施設】&#10;一人当たり面積">
          <a:extLst>
            <a:ext uri="{FF2B5EF4-FFF2-40B4-BE49-F238E27FC236}">
              <a16:creationId xmlns:a16="http://schemas.microsoft.com/office/drawing/2014/main" id="{BA5E9AF2-7050-4071-B013-3757D137385D}"/>
            </a:ext>
          </a:extLst>
        </xdr:cNvPr>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113047</xdr:rowOff>
    </xdr:from>
    <xdr:ext cx="469744" cy="259045"/>
    <xdr:sp macro="" textlink="">
      <xdr:nvSpPr>
        <xdr:cNvPr id="834" name="n_1mainValue【消防施設】&#10;一人当たり面積">
          <a:extLst>
            <a:ext uri="{FF2B5EF4-FFF2-40B4-BE49-F238E27FC236}">
              <a16:creationId xmlns:a16="http://schemas.microsoft.com/office/drawing/2014/main" id="{8AAE5809-BA28-44D3-BC83-A9589D4E5092}"/>
            </a:ext>
          </a:extLst>
        </xdr:cNvPr>
        <xdr:cNvSpPr txBox="1"/>
      </xdr:nvSpPr>
      <xdr:spPr>
        <a:xfrm>
          <a:off x="21075727"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835" name="n_2mainValue【消防施設】&#10;一人当たり面積">
          <a:extLst>
            <a:ext uri="{FF2B5EF4-FFF2-40B4-BE49-F238E27FC236}">
              <a16:creationId xmlns:a16="http://schemas.microsoft.com/office/drawing/2014/main" id="{C6A4B4CF-0DF1-4E62-B44D-9DFA25F918AD}"/>
            </a:ext>
          </a:extLst>
        </xdr:cNvPr>
        <xdr:cNvSpPr txBox="1"/>
      </xdr:nvSpPr>
      <xdr:spPr>
        <a:xfrm>
          <a:off x="20199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132097</xdr:rowOff>
    </xdr:from>
    <xdr:ext cx="469744" cy="259045"/>
    <xdr:sp macro="" textlink="">
      <xdr:nvSpPr>
        <xdr:cNvPr id="836" name="n_3mainValue【消防施設】&#10;一人当たり面積">
          <a:extLst>
            <a:ext uri="{FF2B5EF4-FFF2-40B4-BE49-F238E27FC236}">
              <a16:creationId xmlns:a16="http://schemas.microsoft.com/office/drawing/2014/main" id="{A499E7F8-00A0-466F-886D-B6C96030EFF4}"/>
            </a:ext>
          </a:extLst>
        </xdr:cNvPr>
        <xdr:cNvSpPr txBox="1"/>
      </xdr:nvSpPr>
      <xdr:spPr>
        <a:xfrm>
          <a:off x="19310427"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143527</xdr:rowOff>
    </xdr:from>
    <xdr:ext cx="469744" cy="259045"/>
    <xdr:sp macro="" textlink="">
      <xdr:nvSpPr>
        <xdr:cNvPr id="837" name="n_4mainValue【消防施設】&#10;一人当たり面積">
          <a:extLst>
            <a:ext uri="{FF2B5EF4-FFF2-40B4-BE49-F238E27FC236}">
              <a16:creationId xmlns:a16="http://schemas.microsoft.com/office/drawing/2014/main" id="{BA703C2E-28A4-4C8A-B12E-BC49F8CF8439}"/>
            </a:ext>
          </a:extLst>
        </xdr:cNvPr>
        <xdr:cNvSpPr txBox="1"/>
      </xdr:nvSpPr>
      <xdr:spPr>
        <a:xfrm>
          <a:off x="18421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5B06F430-D0FA-48C2-BDA7-95E25E4117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AC06463D-24C9-4781-A650-246DE20487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1BDBA81B-6B0D-4078-B7B8-CEA6D4F7CF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13EEA9A2-AC79-4594-BEAE-AD196B8EC9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C406DC62-F667-45CC-9835-C45007C0ED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B763189E-470B-4066-BF19-D3A17F5C4C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6F841A8C-D793-4E6E-B48F-218751EA11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8FF9A6E7-4458-4C83-A8C4-3955749CF8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A8BB4E50-4F76-45D3-9F2D-A446D56A01F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D28215D-B987-4E0F-9546-80A37352F2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F5AFBDB9-D5C5-4C65-ACEB-C69836EA5CC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D3B1DA98-8801-4C1F-A2BD-48EEFB099C7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A22F66A6-49F6-4A23-841A-B3DAA58150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9FF746B0-CD3F-4045-894A-E661A4FF85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72F00D24-B2F5-4FAB-BE44-E0A1209A5AA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CE10F29D-CF5B-4A03-BC3D-13E4D27CFB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AC6ADD6E-199D-4CC8-88E2-67E22028427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7A772416-A2B9-422A-8CBC-F2F2ED0C93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A1E5FE3C-FE89-4DCC-A5DE-52D9E47DD7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CCFCA049-D55E-4130-8C8E-C60D8ADE3E6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CAB50B82-BD13-4B36-A3BF-11DB54A4B1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66950257-0658-471D-A7DA-8AA3E46334D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0F1BB613-9401-432C-899D-B7D4A7B0F5A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D3AE8CC7-ADC5-408A-8100-C7D2F64F1A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80D69D1E-9522-4572-A47B-C6BAEF62DC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32CAEA44-1A79-48E0-93E6-0C31D06A5738}"/>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8AB8FC40-2744-48C7-A5E5-C6F6F64726D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93C7124B-26DC-404C-ADA8-630FA27310C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6" name="【庁舎】&#10;有形固定資産減価償却率最大値テキスト">
          <a:extLst>
            <a:ext uri="{FF2B5EF4-FFF2-40B4-BE49-F238E27FC236}">
              <a16:creationId xmlns:a16="http://schemas.microsoft.com/office/drawing/2014/main" id="{FD24A8F8-9DAE-4566-BE65-0D6DBDA42431}"/>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67" name="直線コネクタ 866">
          <a:extLst>
            <a:ext uri="{FF2B5EF4-FFF2-40B4-BE49-F238E27FC236}">
              <a16:creationId xmlns:a16="http://schemas.microsoft.com/office/drawing/2014/main" id="{F0AF79D9-DD82-46AA-9B94-08003725C9D7}"/>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868" name="【庁舎】&#10;有形固定資産減価償却率平均値テキスト">
          <a:extLst>
            <a:ext uri="{FF2B5EF4-FFF2-40B4-BE49-F238E27FC236}">
              <a16:creationId xmlns:a16="http://schemas.microsoft.com/office/drawing/2014/main" id="{6805D5DA-CB56-49E9-90DC-260204D6012F}"/>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69" name="フローチャート: 判断 868">
          <a:extLst>
            <a:ext uri="{FF2B5EF4-FFF2-40B4-BE49-F238E27FC236}">
              <a16:creationId xmlns:a16="http://schemas.microsoft.com/office/drawing/2014/main" id="{12B60B76-1EC3-4B10-BCE0-FB72DFA48E1C}"/>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870" name="フローチャート: 判断 869">
          <a:extLst>
            <a:ext uri="{FF2B5EF4-FFF2-40B4-BE49-F238E27FC236}">
              <a16:creationId xmlns:a16="http://schemas.microsoft.com/office/drawing/2014/main" id="{1D5E2F10-F75A-4E66-B262-B1F816B14AC8}"/>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71" name="フローチャート: 判断 870">
          <a:extLst>
            <a:ext uri="{FF2B5EF4-FFF2-40B4-BE49-F238E27FC236}">
              <a16:creationId xmlns:a16="http://schemas.microsoft.com/office/drawing/2014/main" id="{E10D6DCE-6DF5-4CF2-BAC1-3B7BDF1FB832}"/>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72" name="フローチャート: 判断 871">
          <a:extLst>
            <a:ext uri="{FF2B5EF4-FFF2-40B4-BE49-F238E27FC236}">
              <a16:creationId xmlns:a16="http://schemas.microsoft.com/office/drawing/2014/main" id="{10666D4D-7D6B-479B-BA19-0EDD63E3634F}"/>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873" name="フローチャート: 判断 872">
          <a:extLst>
            <a:ext uri="{FF2B5EF4-FFF2-40B4-BE49-F238E27FC236}">
              <a16:creationId xmlns:a16="http://schemas.microsoft.com/office/drawing/2014/main" id="{87E7F82C-1BE1-42E7-BC36-05F6C9E49FF8}"/>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1B60BFF-525E-4B8C-A438-4214CDC178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5391EE9-8EDE-4DF6-8EC8-2277F78C95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40605AD-091F-409E-AF03-986BBA20C1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D270516-A6D6-4780-89CC-F623D0C323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8E6DEBE-8545-4933-9855-9F7A4D4744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879" name="楕円 878">
          <a:extLst>
            <a:ext uri="{FF2B5EF4-FFF2-40B4-BE49-F238E27FC236}">
              <a16:creationId xmlns:a16="http://schemas.microsoft.com/office/drawing/2014/main" id="{0FB75FF0-6298-4E9A-9060-06CB6A0EAB02}"/>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880" name="【庁舎】&#10;有形固定資産減価償却率該当値テキスト">
          <a:extLst>
            <a:ext uri="{FF2B5EF4-FFF2-40B4-BE49-F238E27FC236}">
              <a16:creationId xmlns:a16="http://schemas.microsoft.com/office/drawing/2014/main" id="{884B18D3-F4A4-4A57-8F6A-1E801A215EE2}"/>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881" name="楕円 880">
          <a:extLst>
            <a:ext uri="{FF2B5EF4-FFF2-40B4-BE49-F238E27FC236}">
              <a16:creationId xmlns:a16="http://schemas.microsoft.com/office/drawing/2014/main" id="{133D4F8D-FC98-45F7-AB62-355C09CAB0BB}"/>
            </a:ext>
          </a:extLst>
        </xdr:cNvPr>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74568</xdr:rowOff>
    </xdr:to>
    <xdr:cxnSp macro="">
      <xdr:nvCxnSpPr>
        <xdr:cNvPr id="882" name="直線コネクタ 881">
          <a:extLst>
            <a:ext uri="{FF2B5EF4-FFF2-40B4-BE49-F238E27FC236}">
              <a16:creationId xmlns:a16="http://schemas.microsoft.com/office/drawing/2014/main" id="{09CC6B1A-6C00-49CD-A7B6-B146B2C20A17}"/>
            </a:ext>
          </a:extLst>
        </xdr:cNvPr>
        <xdr:cNvCxnSpPr/>
      </xdr:nvCxnSpPr>
      <xdr:spPr>
        <a:xfrm>
          <a:off x="15481300" y="1822377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883" name="楕円 882">
          <a:extLst>
            <a:ext uri="{FF2B5EF4-FFF2-40B4-BE49-F238E27FC236}">
              <a16:creationId xmlns:a16="http://schemas.microsoft.com/office/drawing/2014/main" id="{29B5F86A-3C0C-4546-A80E-FEE5A29CD6C1}"/>
            </a:ext>
          </a:extLst>
        </xdr:cNvPr>
        <xdr:cNvSpPr/>
      </xdr:nvSpPr>
      <xdr:spPr>
        <a:xfrm>
          <a:off x="1454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138249</xdr:rowOff>
    </xdr:to>
    <xdr:cxnSp macro="">
      <xdr:nvCxnSpPr>
        <xdr:cNvPr id="884" name="直線コネクタ 883">
          <a:extLst>
            <a:ext uri="{FF2B5EF4-FFF2-40B4-BE49-F238E27FC236}">
              <a16:creationId xmlns:a16="http://schemas.microsoft.com/office/drawing/2014/main" id="{3AC5395A-AF9A-4B64-A694-3891C193B289}"/>
            </a:ext>
          </a:extLst>
        </xdr:cNvPr>
        <xdr:cNvCxnSpPr/>
      </xdr:nvCxnSpPr>
      <xdr:spPr>
        <a:xfrm flipV="1">
          <a:off x="14592300" y="1822377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885" name="楕円 884">
          <a:extLst>
            <a:ext uri="{FF2B5EF4-FFF2-40B4-BE49-F238E27FC236}">
              <a16:creationId xmlns:a16="http://schemas.microsoft.com/office/drawing/2014/main" id="{0C88E636-6A11-4C63-9998-A36E84064EC8}"/>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138249</xdr:rowOff>
    </xdr:to>
    <xdr:cxnSp macro="">
      <xdr:nvCxnSpPr>
        <xdr:cNvPr id="886" name="直線コネクタ 885">
          <a:extLst>
            <a:ext uri="{FF2B5EF4-FFF2-40B4-BE49-F238E27FC236}">
              <a16:creationId xmlns:a16="http://schemas.microsoft.com/office/drawing/2014/main" id="{8EAE6675-4DA7-4CF0-81F2-1875EC14E030}"/>
            </a:ext>
          </a:extLst>
        </xdr:cNvPr>
        <xdr:cNvCxnSpPr/>
      </xdr:nvCxnSpPr>
      <xdr:spPr>
        <a:xfrm>
          <a:off x="13703300" y="182841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887" name="楕円 886">
          <a:extLst>
            <a:ext uri="{FF2B5EF4-FFF2-40B4-BE49-F238E27FC236}">
              <a16:creationId xmlns:a16="http://schemas.microsoft.com/office/drawing/2014/main" id="{2CE1DF97-293F-42D1-8A59-36B7AA2102C3}"/>
            </a:ext>
          </a:extLst>
        </xdr:cNvPr>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110489</xdr:rowOff>
    </xdr:to>
    <xdr:cxnSp macro="">
      <xdr:nvCxnSpPr>
        <xdr:cNvPr id="888" name="直線コネクタ 887">
          <a:extLst>
            <a:ext uri="{FF2B5EF4-FFF2-40B4-BE49-F238E27FC236}">
              <a16:creationId xmlns:a16="http://schemas.microsoft.com/office/drawing/2014/main" id="{286229D5-BC18-4FA5-A65D-6841FD73A9A0}"/>
            </a:ext>
          </a:extLst>
        </xdr:cNvPr>
        <xdr:cNvCxnSpPr/>
      </xdr:nvCxnSpPr>
      <xdr:spPr>
        <a:xfrm>
          <a:off x="12814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889" name="n_1aveValue【庁舎】&#10;有形固定資産減価償却率">
          <a:extLst>
            <a:ext uri="{FF2B5EF4-FFF2-40B4-BE49-F238E27FC236}">
              <a16:creationId xmlns:a16="http://schemas.microsoft.com/office/drawing/2014/main" id="{4D08EBC7-ABD8-4C14-8278-EAE2FF6782CF}"/>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890" name="n_2aveValue【庁舎】&#10;有形固定資産減価償却率">
          <a:extLst>
            <a:ext uri="{FF2B5EF4-FFF2-40B4-BE49-F238E27FC236}">
              <a16:creationId xmlns:a16="http://schemas.microsoft.com/office/drawing/2014/main" id="{E30F14B7-60BA-4928-BE18-9A0CE9187979}"/>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891" name="n_3aveValue【庁舎】&#10;有形固定資産減価償却率">
          <a:extLst>
            <a:ext uri="{FF2B5EF4-FFF2-40B4-BE49-F238E27FC236}">
              <a16:creationId xmlns:a16="http://schemas.microsoft.com/office/drawing/2014/main" id="{3383A567-8A05-4AE7-B61C-4872DCDDE411}"/>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892" name="n_4aveValue【庁舎】&#10;有形固定資産減価償却率">
          <a:extLst>
            <a:ext uri="{FF2B5EF4-FFF2-40B4-BE49-F238E27FC236}">
              <a16:creationId xmlns:a16="http://schemas.microsoft.com/office/drawing/2014/main" id="{972FF564-8D39-4A18-863E-980D5322D07E}"/>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893" name="n_1mainValue【庁舎】&#10;有形固定資産減価償却率">
          <a:extLst>
            <a:ext uri="{FF2B5EF4-FFF2-40B4-BE49-F238E27FC236}">
              <a16:creationId xmlns:a16="http://schemas.microsoft.com/office/drawing/2014/main" id="{2A55A547-1EA7-4D5B-9F12-26CAE8D5E217}"/>
            </a:ext>
          </a:extLst>
        </xdr:cNvPr>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894" name="n_2mainValue【庁舎】&#10;有形固定資産減価償却率">
          <a:extLst>
            <a:ext uri="{FF2B5EF4-FFF2-40B4-BE49-F238E27FC236}">
              <a16:creationId xmlns:a16="http://schemas.microsoft.com/office/drawing/2014/main" id="{F6A8E96C-FFA6-4127-8188-D6EB69EB3FF3}"/>
            </a:ext>
          </a:extLst>
        </xdr:cNvPr>
        <xdr:cNvSpPr txBox="1"/>
      </xdr:nvSpPr>
      <xdr:spPr>
        <a:xfrm>
          <a:off x="14389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895" name="n_3mainValue【庁舎】&#10;有形固定資産減価償却率">
          <a:extLst>
            <a:ext uri="{FF2B5EF4-FFF2-40B4-BE49-F238E27FC236}">
              <a16:creationId xmlns:a16="http://schemas.microsoft.com/office/drawing/2014/main" id="{4CAEAD9D-9F65-4269-B2B9-E091B1D86F31}"/>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96" name="n_4mainValue【庁舎】&#10;有形固定資産減価償却率">
          <a:extLst>
            <a:ext uri="{FF2B5EF4-FFF2-40B4-BE49-F238E27FC236}">
              <a16:creationId xmlns:a16="http://schemas.microsoft.com/office/drawing/2014/main" id="{BDF79E48-0060-445C-B71C-4AB9979E4401}"/>
            </a:ext>
          </a:extLst>
        </xdr:cNvPr>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C9C5BF8E-6187-4C86-8A20-7EFA857C9F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63586774-0F66-4EFB-90B1-2234FDDE5A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CEF98D8A-4297-45D6-ABC9-73EFCCB62F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1118A1E6-8B3A-4B33-A77C-00DAFDFC9E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ECE7B427-1167-4358-A674-D1A09809B0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B66C0552-9867-4958-8B83-83979FF3CE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E8929350-0617-42D8-9BD5-87E7A2AFD7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56326F03-54E8-4C7D-958F-4C60B32CA3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A4081754-330A-4217-B0AF-D12651EAC3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DD41DEE1-23EC-40FA-9CEB-D26F39AA3B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a:extLst>
            <a:ext uri="{FF2B5EF4-FFF2-40B4-BE49-F238E27FC236}">
              <a16:creationId xmlns:a16="http://schemas.microsoft.com/office/drawing/2014/main" id="{0662E4D7-FCE9-49C6-9EFD-C83E30DE6C2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a:extLst>
            <a:ext uri="{FF2B5EF4-FFF2-40B4-BE49-F238E27FC236}">
              <a16:creationId xmlns:a16="http://schemas.microsoft.com/office/drawing/2014/main" id="{9BB95937-FBB1-402A-B6FA-B4638895E98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a:extLst>
            <a:ext uri="{FF2B5EF4-FFF2-40B4-BE49-F238E27FC236}">
              <a16:creationId xmlns:a16="http://schemas.microsoft.com/office/drawing/2014/main" id="{88ADB14C-19B0-4B4F-9FF4-C2DA7B773D3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a:extLst>
            <a:ext uri="{FF2B5EF4-FFF2-40B4-BE49-F238E27FC236}">
              <a16:creationId xmlns:a16="http://schemas.microsoft.com/office/drawing/2014/main" id="{A2745518-2B55-4E8C-8452-A51C6EEFB78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a:extLst>
            <a:ext uri="{FF2B5EF4-FFF2-40B4-BE49-F238E27FC236}">
              <a16:creationId xmlns:a16="http://schemas.microsoft.com/office/drawing/2014/main" id="{594D30CA-DEBC-4BA8-AAA5-E136AC73392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a:extLst>
            <a:ext uri="{FF2B5EF4-FFF2-40B4-BE49-F238E27FC236}">
              <a16:creationId xmlns:a16="http://schemas.microsoft.com/office/drawing/2014/main" id="{ABD88680-FABB-4DE3-B946-62761F38337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a:extLst>
            <a:ext uri="{FF2B5EF4-FFF2-40B4-BE49-F238E27FC236}">
              <a16:creationId xmlns:a16="http://schemas.microsoft.com/office/drawing/2014/main" id="{716FA1C4-707D-4552-BF3E-5311E30ABC8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a:extLst>
            <a:ext uri="{FF2B5EF4-FFF2-40B4-BE49-F238E27FC236}">
              <a16:creationId xmlns:a16="http://schemas.microsoft.com/office/drawing/2014/main" id="{5120E15E-354D-48B2-96DD-0F9D41780E3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B330A05F-C35C-45D3-B4CE-D67826A1D5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C40A7D9B-B36C-487B-87B2-E8ADAC4C1BD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13F23E8F-FBC7-421A-B939-2EBEF671C1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918" name="直線コネクタ 917">
          <a:extLst>
            <a:ext uri="{FF2B5EF4-FFF2-40B4-BE49-F238E27FC236}">
              <a16:creationId xmlns:a16="http://schemas.microsoft.com/office/drawing/2014/main" id="{DF277448-EBDD-4A59-87F7-AA0B65A7D049}"/>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9" name="【庁舎】&#10;一人当たり面積最小値テキスト">
          <a:extLst>
            <a:ext uri="{FF2B5EF4-FFF2-40B4-BE49-F238E27FC236}">
              <a16:creationId xmlns:a16="http://schemas.microsoft.com/office/drawing/2014/main" id="{EF9D4BE7-AD2E-4708-AD25-F65EDFA07F0A}"/>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20" name="直線コネクタ 919">
          <a:extLst>
            <a:ext uri="{FF2B5EF4-FFF2-40B4-BE49-F238E27FC236}">
              <a16:creationId xmlns:a16="http://schemas.microsoft.com/office/drawing/2014/main" id="{EAF3F6DE-AD2F-4BB4-A7C7-CD897708362B}"/>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21" name="【庁舎】&#10;一人当たり面積最大値テキスト">
          <a:extLst>
            <a:ext uri="{FF2B5EF4-FFF2-40B4-BE49-F238E27FC236}">
              <a16:creationId xmlns:a16="http://schemas.microsoft.com/office/drawing/2014/main" id="{2B639616-5118-4ADF-BBCA-E1554E30D777}"/>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2" name="直線コネクタ 921">
          <a:extLst>
            <a:ext uri="{FF2B5EF4-FFF2-40B4-BE49-F238E27FC236}">
              <a16:creationId xmlns:a16="http://schemas.microsoft.com/office/drawing/2014/main" id="{BEBFE746-323F-45FB-88AB-D006F0C47EB6}"/>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923" name="【庁舎】&#10;一人当たり面積平均値テキスト">
          <a:extLst>
            <a:ext uri="{FF2B5EF4-FFF2-40B4-BE49-F238E27FC236}">
              <a16:creationId xmlns:a16="http://schemas.microsoft.com/office/drawing/2014/main" id="{7DD499A3-149B-459C-9B54-CDA30255769B}"/>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24" name="フローチャート: 判断 923">
          <a:extLst>
            <a:ext uri="{FF2B5EF4-FFF2-40B4-BE49-F238E27FC236}">
              <a16:creationId xmlns:a16="http://schemas.microsoft.com/office/drawing/2014/main" id="{68567F52-4A89-4C6A-AC5C-7B3653619131}"/>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925" name="フローチャート: 判断 924">
          <a:extLst>
            <a:ext uri="{FF2B5EF4-FFF2-40B4-BE49-F238E27FC236}">
              <a16:creationId xmlns:a16="http://schemas.microsoft.com/office/drawing/2014/main" id="{EC51FBEA-2943-4A68-971F-2FFEE5FACC11}"/>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926" name="フローチャート: 判断 925">
          <a:extLst>
            <a:ext uri="{FF2B5EF4-FFF2-40B4-BE49-F238E27FC236}">
              <a16:creationId xmlns:a16="http://schemas.microsoft.com/office/drawing/2014/main" id="{6DCD2064-48EE-47AF-9DC5-9F82E731724B}"/>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927" name="フローチャート: 判断 926">
          <a:extLst>
            <a:ext uri="{FF2B5EF4-FFF2-40B4-BE49-F238E27FC236}">
              <a16:creationId xmlns:a16="http://schemas.microsoft.com/office/drawing/2014/main" id="{9F5661C6-C35C-4CC5-8E31-2C988EBD088E}"/>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928" name="フローチャート: 判断 927">
          <a:extLst>
            <a:ext uri="{FF2B5EF4-FFF2-40B4-BE49-F238E27FC236}">
              <a16:creationId xmlns:a16="http://schemas.microsoft.com/office/drawing/2014/main" id="{7447E075-CC94-450B-B6B5-2296DEBA6E86}"/>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F61984F-4BB6-4EAD-AED7-7E36514DEF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84E6797-3267-4845-AC7B-B4EE2768DF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1C1C455-09CF-4BB9-AA66-03A5AA48C8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A080254-A5FA-4295-B9CF-0FF7AC8656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E1B619F-53E3-4E02-B2CE-44AE915B61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934" name="楕円 933">
          <a:extLst>
            <a:ext uri="{FF2B5EF4-FFF2-40B4-BE49-F238E27FC236}">
              <a16:creationId xmlns:a16="http://schemas.microsoft.com/office/drawing/2014/main" id="{D374486E-CE80-4556-9174-2E754AD24319}"/>
            </a:ext>
          </a:extLst>
        </xdr:cNvPr>
        <xdr:cNvSpPr/>
      </xdr:nvSpPr>
      <xdr:spPr>
        <a:xfrm>
          <a:off x="22110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135145</xdr:rowOff>
    </xdr:from>
    <xdr:ext cx="469744" cy="259045"/>
    <xdr:sp macro="" textlink="">
      <xdr:nvSpPr>
        <xdr:cNvPr id="935" name="【庁舎】&#10;一人当たり面積該当値テキスト">
          <a:extLst>
            <a:ext uri="{FF2B5EF4-FFF2-40B4-BE49-F238E27FC236}">
              <a16:creationId xmlns:a16="http://schemas.microsoft.com/office/drawing/2014/main" id="{D1624AD0-8CE0-4689-BEDB-04403C926AAC}"/>
            </a:ext>
          </a:extLst>
        </xdr:cNvPr>
        <xdr:cNvSpPr txBox="1"/>
      </xdr:nvSpPr>
      <xdr:spPr>
        <a:xfrm>
          <a:off x="22199600"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120498</xdr:rowOff>
    </xdr:from>
    <xdr:to>
      <xdr:col>112</xdr:col>
      <xdr:colOff>38100</xdr:colOff>
      <xdr:row>106</xdr:row>
      <xdr:rowOff>50648</xdr:rowOff>
    </xdr:to>
    <xdr:sp macro="" textlink="">
      <xdr:nvSpPr>
        <xdr:cNvPr id="936" name="楕円 935">
          <a:extLst>
            <a:ext uri="{FF2B5EF4-FFF2-40B4-BE49-F238E27FC236}">
              <a16:creationId xmlns:a16="http://schemas.microsoft.com/office/drawing/2014/main" id="{FC0B9803-E74C-4F75-997A-5FF165266A7E}"/>
            </a:ext>
          </a:extLst>
        </xdr:cNvPr>
        <xdr:cNvSpPr/>
      </xdr:nvSpPr>
      <xdr:spPr>
        <a:xfrm>
          <a:off x="21272500" y="181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163068</xdr:rowOff>
    </xdr:from>
    <xdr:to>
      <xdr:col>116</xdr:col>
      <xdr:colOff>63500</xdr:colOff>
      <xdr:row>105</xdr:row>
      <xdr:rowOff>171298</xdr:rowOff>
    </xdr:to>
    <xdr:cxnSp macro="">
      <xdr:nvCxnSpPr>
        <xdr:cNvPr id="937" name="直線コネクタ 936">
          <a:extLst>
            <a:ext uri="{FF2B5EF4-FFF2-40B4-BE49-F238E27FC236}">
              <a16:creationId xmlns:a16="http://schemas.microsoft.com/office/drawing/2014/main" id="{C277C2D2-A733-4BE8-820E-160A2CBB1312}"/>
            </a:ext>
          </a:extLst>
        </xdr:cNvPr>
        <xdr:cNvCxnSpPr/>
      </xdr:nvCxnSpPr>
      <xdr:spPr>
        <a:xfrm flipV="1">
          <a:off x="21323300" y="18165318"/>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149758</xdr:rowOff>
    </xdr:from>
    <xdr:to>
      <xdr:col>107</xdr:col>
      <xdr:colOff>101600</xdr:colOff>
      <xdr:row>105</xdr:row>
      <xdr:rowOff>79908</xdr:rowOff>
    </xdr:to>
    <xdr:sp macro="" textlink="">
      <xdr:nvSpPr>
        <xdr:cNvPr id="938" name="楕円 937">
          <a:extLst>
            <a:ext uri="{FF2B5EF4-FFF2-40B4-BE49-F238E27FC236}">
              <a16:creationId xmlns:a16="http://schemas.microsoft.com/office/drawing/2014/main" id="{7720267A-4FAA-4715-BFD4-5B92A855EEB5}"/>
            </a:ext>
          </a:extLst>
        </xdr:cNvPr>
        <xdr:cNvSpPr/>
      </xdr:nvSpPr>
      <xdr:spPr>
        <a:xfrm>
          <a:off x="20383500" y="179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29108</xdr:rowOff>
    </xdr:from>
    <xdr:to>
      <xdr:col>111</xdr:col>
      <xdr:colOff>177800</xdr:colOff>
      <xdr:row>105</xdr:row>
      <xdr:rowOff>171298</xdr:rowOff>
    </xdr:to>
    <xdr:cxnSp macro="">
      <xdr:nvCxnSpPr>
        <xdr:cNvPr id="939" name="直線コネクタ 938">
          <a:extLst>
            <a:ext uri="{FF2B5EF4-FFF2-40B4-BE49-F238E27FC236}">
              <a16:creationId xmlns:a16="http://schemas.microsoft.com/office/drawing/2014/main" id="{F03C5A42-E70B-4C72-8CE2-BE5BDCE11A25}"/>
            </a:ext>
          </a:extLst>
        </xdr:cNvPr>
        <xdr:cNvCxnSpPr/>
      </xdr:nvCxnSpPr>
      <xdr:spPr>
        <a:xfrm>
          <a:off x="20434300" y="18031358"/>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163018</xdr:rowOff>
    </xdr:from>
    <xdr:to>
      <xdr:col>102</xdr:col>
      <xdr:colOff>165100</xdr:colOff>
      <xdr:row>105</xdr:row>
      <xdr:rowOff>93168</xdr:rowOff>
    </xdr:to>
    <xdr:sp macro="" textlink="">
      <xdr:nvSpPr>
        <xdr:cNvPr id="940" name="楕円 939">
          <a:extLst>
            <a:ext uri="{FF2B5EF4-FFF2-40B4-BE49-F238E27FC236}">
              <a16:creationId xmlns:a16="http://schemas.microsoft.com/office/drawing/2014/main" id="{1E127207-7455-46E6-A1F3-F8DB1123728B}"/>
            </a:ext>
          </a:extLst>
        </xdr:cNvPr>
        <xdr:cNvSpPr/>
      </xdr:nvSpPr>
      <xdr:spPr>
        <a:xfrm>
          <a:off x="19494500" y="17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29108</xdr:rowOff>
    </xdr:from>
    <xdr:to>
      <xdr:col>107</xdr:col>
      <xdr:colOff>50800</xdr:colOff>
      <xdr:row>105</xdr:row>
      <xdr:rowOff>42368</xdr:rowOff>
    </xdr:to>
    <xdr:cxnSp macro="">
      <xdr:nvCxnSpPr>
        <xdr:cNvPr id="941" name="直線コネクタ 940">
          <a:extLst>
            <a:ext uri="{FF2B5EF4-FFF2-40B4-BE49-F238E27FC236}">
              <a16:creationId xmlns:a16="http://schemas.microsoft.com/office/drawing/2014/main" id="{7357238E-5166-48C0-B5D9-2A296139E16F}"/>
            </a:ext>
          </a:extLst>
        </xdr:cNvPr>
        <xdr:cNvCxnSpPr/>
      </xdr:nvCxnSpPr>
      <xdr:spPr>
        <a:xfrm flipV="1">
          <a:off x="19545300" y="18031358"/>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42" name="楕円 941">
          <a:extLst>
            <a:ext uri="{FF2B5EF4-FFF2-40B4-BE49-F238E27FC236}">
              <a16:creationId xmlns:a16="http://schemas.microsoft.com/office/drawing/2014/main" id="{F9DA3F93-84B5-4A76-86D1-EBC78B603AB7}"/>
            </a:ext>
          </a:extLst>
        </xdr:cNvPr>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42368</xdr:rowOff>
    </xdr:from>
    <xdr:to>
      <xdr:col>102</xdr:col>
      <xdr:colOff>114300</xdr:colOff>
      <xdr:row>105</xdr:row>
      <xdr:rowOff>156211</xdr:rowOff>
    </xdr:to>
    <xdr:cxnSp macro="">
      <xdr:nvCxnSpPr>
        <xdr:cNvPr id="943" name="直線コネクタ 942">
          <a:extLst>
            <a:ext uri="{FF2B5EF4-FFF2-40B4-BE49-F238E27FC236}">
              <a16:creationId xmlns:a16="http://schemas.microsoft.com/office/drawing/2014/main" id="{40A1AAED-CE44-406D-A4D6-EF895C4CD9EE}"/>
            </a:ext>
          </a:extLst>
        </xdr:cNvPr>
        <xdr:cNvCxnSpPr/>
      </xdr:nvCxnSpPr>
      <xdr:spPr>
        <a:xfrm flipV="1">
          <a:off x="18656300" y="1804461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944" name="n_1aveValue【庁舎】&#10;一人当たり面積">
          <a:extLst>
            <a:ext uri="{FF2B5EF4-FFF2-40B4-BE49-F238E27FC236}">
              <a16:creationId xmlns:a16="http://schemas.microsoft.com/office/drawing/2014/main" id="{78073509-6F71-4428-8946-841D111DF353}"/>
            </a:ext>
          </a:extLst>
        </xdr:cNvPr>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945" name="n_2aveValue【庁舎】&#10;一人当たり面積">
          <a:extLst>
            <a:ext uri="{FF2B5EF4-FFF2-40B4-BE49-F238E27FC236}">
              <a16:creationId xmlns:a16="http://schemas.microsoft.com/office/drawing/2014/main" id="{528166B4-FD6D-40A2-B38B-B903546ABE9C}"/>
            </a:ext>
          </a:extLst>
        </xdr:cNvPr>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946" name="n_3aveValue【庁舎】&#10;一人当たり面積">
          <a:extLst>
            <a:ext uri="{FF2B5EF4-FFF2-40B4-BE49-F238E27FC236}">
              <a16:creationId xmlns:a16="http://schemas.microsoft.com/office/drawing/2014/main" id="{770719AD-48DF-458B-A5DE-65201A2483FB}"/>
            </a:ext>
          </a:extLst>
        </xdr:cNvPr>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947" name="n_4aveValue【庁舎】&#10;一人当たり面積">
          <a:extLst>
            <a:ext uri="{FF2B5EF4-FFF2-40B4-BE49-F238E27FC236}">
              <a16:creationId xmlns:a16="http://schemas.microsoft.com/office/drawing/2014/main" id="{65B3438F-3BE3-46D6-938F-6F6B67517053}"/>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67175</xdr:rowOff>
    </xdr:from>
    <xdr:ext cx="469744" cy="259045"/>
    <xdr:sp macro="" textlink="">
      <xdr:nvSpPr>
        <xdr:cNvPr id="948" name="n_1mainValue【庁舎】&#10;一人当たり面積">
          <a:extLst>
            <a:ext uri="{FF2B5EF4-FFF2-40B4-BE49-F238E27FC236}">
              <a16:creationId xmlns:a16="http://schemas.microsoft.com/office/drawing/2014/main" id="{D908DE02-1CFF-4315-950D-A0D49ECF4965}"/>
            </a:ext>
          </a:extLst>
        </xdr:cNvPr>
        <xdr:cNvSpPr txBox="1"/>
      </xdr:nvSpPr>
      <xdr:spPr>
        <a:xfrm>
          <a:off x="21075727" y="1789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96435</xdr:rowOff>
    </xdr:from>
    <xdr:ext cx="469744" cy="259045"/>
    <xdr:sp macro="" textlink="">
      <xdr:nvSpPr>
        <xdr:cNvPr id="949" name="n_2mainValue【庁舎】&#10;一人当たり面積">
          <a:extLst>
            <a:ext uri="{FF2B5EF4-FFF2-40B4-BE49-F238E27FC236}">
              <a16:creationId xmlns:a16="http://schemas.microsoft.com/office/drawing/2014/main" id="{E94AA604-57E9-4804-A33D-AC50FE3A139B}"/>
            </a:ext>
          </a:extLst>
        </xdr:cNvPr>
        <xdr:cNvSpPr txBox="1"/>
      </xdr:nvSpPr>
      <xdr:spPr>
        <a:xfrm>
          <a:off x="20199427" y="177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109695</xdr:rowOff>
    </xdr:from>
    <xdr:ext cx="469744" cy="259045"/>
    <xdr:sp macro="" textlink="">
      <xdr:nvSpPr>
        <xdr:cNvPr id="950" name="n_3mainValue【庁舎】&#10;一人当たり面積">
          <a:extLst>
            <a:ext uri="{FF2B5EF4-FFF2-40B4-BE49-F238E27FC236}">
              <a16:creationId xmlns:a16="http://schemas.microsoft.com/office/drawing/2014/main" id="{BA897378-802F-4931-A83B-A4FB858E4792}"/>
            </a:ext>
          </a:extLst>
        </xdr:cNvPr>
        <xdr:cNvSpPr txBox="1"/>
      </xdr:nvSpPr>
      <xdr:spPr>
        <a:xfrm>
          <a:off x="19310427" y="1776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951" name="n_4mainValue【庁舎】&#10;一人当たり面積">
          <a:extLst>
            <a:ext uri="{FF2B5EF4-FFF2-40B4-BE49-F238E27FC236}">
              <a16:creationId xmlns:a16="http://schemas.microsoft.com/office/drawing/2014/main" id="{6B46448A-87EF-4830-B955-0CBE913D0720}"/>
            </a:ext>
          </a:extLst>
        </xdr:cNvPr>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1A4D8E8A-BC92-4949-979C-2CBBD9A61D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EF2F327F-0C54-4E0D-910D-9B837F0FC9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7755BB35-9F4F-4399-8504-81FD7BB68D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月に建築された</a:t>
          </a:r>
          <a:r>
            <a:rPr kumimoji="1" lang="ja-JP" altLang="en-US" sz="1100">
              <a:solidFill>
                <a:schemeClr val="dk1"/>
              </a:solidFill>
              <a:effectLst/>
              <a:latin typeface="+mn-lt"/>
              <a:ea typeface="+mn-ea"/>
              <a:cs typeface="+mn-cs"/>
            </a:rPr>
            <a:t>町内に１つの</a:t>
          </a:r>
          <a:r>
            <a:rPr kumimoji="1" lang="ja-JP" altLang="ja-JP" sz="1100">
              <a:solidFill>
                <a:schemeClr val="dk1"/>
              </a:solidFill>
              <a:effectLst/>
              <a:latin typeface="+mn-lt"/>
              <a:ea typeface="+mn-ea"/>
              <a:cs typeface="+mn-cs"/>
            </a:rPr>
            <a:t>図書館は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木造の建物であるため耐用年数が短く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減価償却率が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福祉施設の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つである入野福祉館</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木造であり、耐用年数を超えていることから非常に高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福祉施設であるもう</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つの養護老人ホームも、鉄筋コンクリート造ではあるが昭和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年３月に建築されたため、減価償却率が高くなっている。</a:t>
          </a:r>
          <a:endParaRPr lang="ja-JP" altLang="ja-JP" sz="1400">
            <a:effectLst/>
          </a:endParaRPr>
        </a:p>
        <a:p>
          <a:r>
            <a:rPr kumimoji="1" lang="ja-JP" altLang="ja-JP" sz="1100">
              <a:solidFill>
                <a:schemeClr val="dk1"/>
              </a:solidFill>
              <a:effectLst/>
              <a:latin typeface="+mn-lt"/>
              <a:ea typeface="+mn-ea"/>
              <a:cs typeface="+mn-cs"/>
            </a:rPr>
            <a:t>消防施設は、消防庁舎を平成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年度に建て替えを行ったため減価償却率が大幅に低下し、令和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庁舎においては、支所の老朽化により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年度に柳谷支所、令和元年度に</a:t>
          </a:r>
          <a:r>
            <a:rPr kumimoji="1" lang="ja-JP" altLang="ja-JP" sz="1100">
              <a:solidFill>
                <a:schemeClr val="dk1"/>
              </a:solidFill>
              <a:effectLst/>
              <a:latin typeface="+mn-lt"/>
              <a:ea typeface="+mn-ea"/>
              <a:cs typeface="+mn-cs"/>
            </a:rPr>
            <a:t>面河支所が既存施設へ</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移転した。引き続き公共施設等総合管理計画に基づき、保有施設の総量縮減、統廃合・複合化を推進し、更新整備に要する経費を抑制する必要がある。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を超える高齢化率に加え、基幹産業である農林業の低迷が依然として続き、財政基盤も弱く全国市町村平均や類似団体を大きく下回っている。歳出面では、職階の短縮、一般職</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a:t>
          </a:r>
          <a:r>
            <a:rPr kumimoji="1" lang="ja-JP" altLang="en-US" sz="1100">
              <a:solidFill>
                <a:schemeClr val="dk1"/>
              </a:solidFill>
              <a:effectLst/>
              <a:latin typeface="+mn-lt"/>
              <a:ea typeface="+mn-ea"/>
              <a:cs typeface="+mn-cs"/>
            </a:rPr>
            <a:t>行財政改革に取り組み</a:t>
          </a:r>
          <a:r>
            <a:rPr kumimoji="1" lang="ja-JP" altLang="ja-JP" sz="1100">
              <a:solidFill>
                <a:schemeClr val="dk1"/>
              </a:solidFill>
              <a:effectLst/>
              <a:latin typeface="+mn-lt"/>
              <a:ea typeface="+mn-ea"/>
              <a:cs typeface="+mn-cs"/>
            </a:rPr>
            <a:t>健全化を図る必要がある。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年度は前年度から</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％減少し</a:t>
          </a:r>
          <a:r>
            <a:rPr kumimoji="1" lang="en-US" altLang="ja-JP" sz="1100">
              <a:solidFill>
                <a:schemeClr val="tx1"/>
              </a:solidFill>
              <a:effectLst/>
              <a:latin typeface="+mn-lt"/>
              <a:ea typeface="+mn-ea"/>
              <a:cs typeface="+mn-cs"/>
            </a:rPr>
            <a:t>86.4%</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普通交付税や</a:t>
          </a:r>
          <a:r>
            <a:rPr kumimoji="1" lang="ja-JP" altLang="ja-JP" sz="1100">
              <a:solidFill>
                <a:schemeClr val="tx1"/>
              </a:solidFill>
              <a:effectLst/>
              <a:latin typeface="+mn-lt"/>
              <a:ea typeface="+mn-ea"/>
              <a:cs typeface="+mn-cs"/>
            </a:rPr>
            <a:t>地方譲与税の増額が経常収支比率の</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の主な</a:t>
          </a:r>
          <a:r>
            <a:rPr kumimoji="1" lang="ja-JP" altLang="en-US" sz="1100">
              <a:solidFill>
                <a:schemeClr val="tx1"/>
              </a:solidFill>
              <a:effectLst/>
              <a:latin typeface="+mn-lt"/>
              <a:ea typeface="+mn-ea"/>
              <a:cs typeface="+mn-cs"/>
            </a:rPr>
            <a:t>要因</a:t>
          </a:r>
          <a:r>
            <a:rPr kumimoji="1" lang="ja-JP" altLang="ja-JP" sz="1100">
              <a:solidFill>
                <a:schemeClr val="tx1"/>
              </a:solidFill>
              <a:effectLst/>
              <a:latin typeface="+mn-lt"/>
              <a:ea typeface="+mn-ea"/>
              <a:cs typeface="+mn-cs"/>
            </a:rPr>
            <a:t>として影響している。</a:t>
          </a:r>
          <a:r>
            <a:rPr kumimoji="1" lang="ja-JP" altLang="en-US" sz="1100">
              <a:solidFill>
                <a:schemeClr val="tx1"/>
              </a:solidFill>
              <a:effectLst/>
              <a:latin typeface="+mn-lt"/>
              <a:ea typeface="+mn-ea"/>
              <a:cs typeface="+mn-cs"/>
            </a:rPr>
            <a:t>人件費や繰出金の増加により歳出総額は前年度より微増したものの、普通交付税が対前年比で</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千</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2.2</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地方譲与税</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対前年比で</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千</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百</a:t>
          </a:r>
          <a:r>
            <a:rPr kumimoji="1" lang="ja-JP" altLang="ja-JP" sz="1100">
              <a:solidFill>
                <a:schemeClr val="tx1"/>
              </a:solidFill>
              <a:effectLst/>
              <a:latin typeface="+mn-lt"/>
              <a:ea typeface="+mn-ea"/>
              <a:cs typeface="+mn-cs"/>
            </a:rPr>
            <a:t>万円（</a:t>
          </a:r>
          <a:r>
            <a:rPr kumimoji="1" lang="en-US" altLang="ja-JP" sz="1100">
              <a:solidFill>
                <a:schemeClr val="tx1"/>
              </a:solidFill>
              <a:effectLst/>
              <a:latin typeface="+mn-lt"/>
              <a:ea typeface="+mn-ea"/>
              <a:cs typeface="+mn-cs"/>
            </a:rPr>
            <a:t>52.1</a:t>
          </a:r>
          <a:r>
            <a:rPr kumimoji="1" lang="ja-JP" altLang="ja-JP" sz="1100">
              <a:solidFill>
                <a:schemeClr val="tx1"/>
              </a:solidFill>
              <a:effectLst/>
              <a:latin typeface="+mn-lt"/>
              <a:ea typeface="+mn-ea"/>
              <a:cs typeface="+mn-cs"/>
            </a:rPr>
            <a:t>％）増加し</a:t>
          </a:r>
          <a:r>
            <a:rPr kumimoji="1" lang="ja-JP" altLang="en-US" sz="1100">
              <a:solidFill>
                <a:schemeClr val="tx1"/>
              </a:solidFill>
              <a:effectLst/>
              <a:latin typeface="+mn-lt"/>
              <a:ea typeface="+mn-ea"/>
              <a:cs typeface="+mn-cs"/>
            </a:rPr>
            <a:t>たことなどにより、</a:t>
          </a:r>
          <a:r>
            <a:rPr kumimoji="1" lang="ja-JP" altLang="ja-JP" sz="1100">
              <a:solidFill>
                <a:schemeClr val="tx1"/>
              </a:solidFill>
              <a:effectLst/>
              <a:latin typeface="+mn-lt"/>
              <a:ea typeface="+mn-ea"/>
              <a:cs typeface="+mn-cs"/>
            </a:rPr>
            <a:t>経常収支比率は減少した。</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人口は減少していくものの今後必要となるコストはしばらくの間一定の規模を維持し続けるものと予想される。また施設の老朽化が深刻であり、将来にわたってコストの削減が図られるよう公共施設等総合管理計画に基づいて施設の適正化を図り、一層歳出規模の適正化を進めていかなければならない。</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762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6256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10414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10414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059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104648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2743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主に人件費が要因となり、全国平均や県平均と比較しても約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倍の決算額となっている。また昨年に引き続き、類似団体の中でも高い水準に位置している。主な要因としては、町村合併に伴い一部事務組合から引き継いだ消防本部、養護老人ホームやごみ処理施設等の運営を町独自で実施することとなったため職員数が増加したことに伴う人件費や、その施設の維持管理費が増加したことなどが挙げられる。さらに、過疎・少子高齢化等に伴う人口減少により、人口一人当たりの決算額数値を引き上げ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100121</xdr:rowOff>
    </xdr:from>
    <xdr:to>
      <xdr:col>23</xdr:col>
      <xdr:colOff>133350</xdr:colOff>
      <xdr:row>83</xdr:row>
      <xdr:rowOff>158837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30471"/>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75736</xdr:rowOff>
    </xdr:from>
    <xdr:to>
      <xdr:col>19</xdr:col>
      <xdr:colOff>133350</xdr:colOff>
      <xdr:row>83</xdr:row>
      <xdr:rowOff>100121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06086"/>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75736</xdr:rowOff>
    </xdr:from>
    <xdr:to>
      <xdr:col>15</xdr:col>
      <xdr:colOff>82550</xdr:colOff>
      <xdr:row>83</xdr:row>
      <xdr:rowOff>108911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306086"/>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59657</xdr:rowOff>
    </xdr:from>
    <xdr:to>
      <xdr:col>11</xdr:col>
      <xdr:colOff>31750</xdr:colOff>
      <xdr:row>83</xdr:row>
      <xdr:rowOff>108911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290007"/>
          <a:ext cx="889000" cy="4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108037</xdr:rowOff>
    </xdr:from>
    <xdr:to>
      <xdr:col>23</xdr:col>
      <xdr:colOff>184150</xdr:colOff>
      <xdr:row>84</xdr:row>
      <xdr:rowOff>38187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80114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31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49321</xdr:rowOff>
    </xdr:from>
    <xdr:to>
      <xdr:col>19</xdr:col>
      <xdr:colOff>184150</xdr:colOff>
      <xdr:row>83</xdr:row>
      <xdr:rowOff>150921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135698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6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24936</xdr:rowOff>
    </xdr:from>
    <xdr:to>
      <xdr:col>15</xdr:col>
      <xdr:colOff>133350</xdr:colOff>
      <xdr:row>83</xdr:row>
      <xdr:rowOff>126536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111313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4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58111</xdr:rowOff>
    </xdr:from>
    <xdr:to>
      <xdr:col>11</xdr:col>
      <xdr:colOff>82550</xdr:colOff>
      <xdr:row>83</xdr:row>
      <xdr:rowOff>159711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144488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8857</xdr:rowOff>
    </xdr:from>
    <xdr:to>
      <xdr:col>7</xdr:col>
      <xdr:colOff>31750</xdr:colOff>
      <xdr:row>83</xdr:row>
      <xdr:rowOff>110457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2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95234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年度より国の給与水準引き下げにより高水準となっていたが、国給与制限解除以降は低水準となった。前年度から数値は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と微増したものの、</a:t>
          </a:r>
          <a:r>
            <a:rPr kumimoji="1" lang="ja-JP" altLang="ja-JP" sz="1100">
              <a:solidFill>
                <a:schemeClr val="dk1"/>
              </a:solidFill>
              <a:effectLst/>
              <a:latin typeface="+mn-lt"/>
              <a:ea typeface="+mn-ea"/>
              <a:cs typeface="+mn-cs"/>
            </a:rPr>
            <a:t>引き続き類似団体平均値より低い値となっている。今後も人事評価制度の運用により、給与水準の適正化に努める。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85089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28326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101177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2832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101177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323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93134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3154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50377</xdr:rowOff>
    </xdr:from>
    <xdr:to>
      <xdr:col>73</xdr:col>
      <xdr:colOff>44450</xdr:colOff>
      <xdr:row>83</xdr:row>
      <xdr:rowOff>151977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162154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月に町村合併、翌年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の一部事務組合解散による職員受入があったことから、職員数については相当数の増となっていたが、一般行政職員の採用凍結の実施、定年退職等により減少を重ねてきたが、依然として全国平均・県平均との比較では突出して職員が多く、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年連続で類似団体の中では最も多く、</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28.77</a:t>
          </a:r>
          <a:r>
            <a:rPr kumimoji="1" lang="ja-JP" altLang="ja-JP" sz="1100">
              <a:solidFill>
                <a:schemeClr val="dk1"/>
              </a:solidFill>
              <a:effectLst/>
              <a:latin typeface="+mn-lt"/>
              <a:ea typeface="+mn-ea"/>
              <a:cs typeface="+mn-cs"/>
            </a:rPr>
            <a:t>人となっている。</a:t>
          </a:r>
          <a:endParaRPr lang="ja-JP" altLang="ja-JP" sz="1400">
            <a:effectLst/>
          </a:endParaRPr>
        </a:p>
        <a:p>
          <a:pPr>
            <a:lnSpc>
              <a:spcPts val="1500"/>
            </a:lnSpc>
          </a:pPr>
          <a:r>
            <a:rPr kumimoji="1" lang="ja-JP" altLang="ja-JP" sz="1100">
              <a:solidFill>
                <a:schemeClr val="dk1"/>
              </a:solidFill>
              <a:effectLst/>
              <a:latin typeface="+mn-lt"/>
              <a:ea typeface="+mn-ea"/>
              <a:cs typeface="+mn-cs"/>
            </a:rPr>
            <a:t>　県内最大面積の本町では、集落点在による行政効率が悪く、行政サービスの低下を招かないためにも多くの職員数が必要であるが、経常的固定経費の維持が財政硬直化の最大要因となることから事業規模に応じた定員適正化を今後においても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8350</xdr:rowOff>
    </xdr:from>
    <xdr:to>
      <xdr:col>81</xdr:col>
      <xdr:colOff>44450</xdr:colOff>
      <xdr:row>66</xdr:row>
      <xdr:rowOff>35496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1324050"/>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100774</xdr:rowOff>
    </xdr:from>
    <xdr:to>
      <xdr:col>77</xdr:col>
      <xdr:colOff>44450</xdr:colOff>
      <xdr:row>66</xdr:row>
      <xdr:rowOff>35496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12450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100774</xdr:rowOff>
    </xdr:from>
    <xdr:to>
      <xdr:col>72</xdr:col>
      <xdr:colOff>203200</xdr:colOff>
      <xdr:row>65</xdr:row>
      <xdr:rowOff>139986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1245024"/>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135763</xdr:rowOff>
    </xdr:from>
    <xdr:to>
      <xdr:col>68</xdr:col>
      <xdr:colOff>152400</xdr:colOff>
      <xdr:row>65</xdr:row>
      <xdr:rowOff>139986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128001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129000</xdr:rowOff>
    </xdr:from>
    <xdr:to>
      <xdr:col>81</xdr:col>
      <xdr:colOff>95250</xdr:colOff>
      <xdr:row>66</xdr:row>
      <xdr:rowOff>59150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2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24877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16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156146</xdr:rowOff>
    </xdr:from>
    <xdr:to>
      <xdr:col>77</xdr:col>
      <xdr:colOff>95250</xdr:colOff>
      <xdr:row>66</xdr:row>
      <xdr:rowOff>86296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71073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38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49974</xdr:rowOff>
    </xdr:from>
    <xdr:to>
      <xdr:col>73</xdr:col>
      <xdr:colOff>44450</xdr:colOff>
      <xdr:row>65</xdr:row>
      <xdr:rowOff>151574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1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136351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28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89186</xdr:rowOff>
    </xdr:from>
    <xdr:to>
      <xdr:col>68</xdr:col>
      <xdr:colOff>203200</xdr:colOff>
      <xdr:row>66</xdr:row>
      <xdr:rowOff>19336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2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4113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3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84963</xdr:rowOff>
    </xdr:from>
    <xdr:to>
      <xdr:col>64</xdr:col>
      <xdr:colOff>152400</xdr:colOff>
      <xdr:row>66</xdr:row>
      <xdr:rowOff>15113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171340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年度から過去の大規模事業の償還が開始となったことを要因として</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元年度まで連続して悪化</a:t>
          </a:r>
          <a:r>
            <a:rPr kumimoji="1" lang="ja-JP" altLang="en-US" sz="1100">
              <a:solidFill>
                <a:schemeClr val="dk1"/>
              </a:solidFill>
              <a:effectLst/>
              <a:latin typeface="+mn-lt"/>
              <a:ea typeface="+mn-ea"/>
              <a:cs typeface="+mn-cs"/>
            </a:rPr>
            <a:t>を続けていたが、令和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年度に改善に転じた。</a:t>
          </a:r>
          <a:r>
            <a:rPr kumimoji="1" lang="ja-JP" altLang="ja-JP" sz="1100">
              <a:solidFill>
                <a:schemeClr val="dk1"/>
              </a:solidFill>
              <a:effectLst/>
              <a:latin typeface="+mn-lt"/>
              <a:ea typeface="+mn-ea"/>
              <a:cs typeface="+mn-cs"/>
            </a:rPr>
            <a:t>引き続き地方債の借入限度を設けるなど抑制を継続し比率改善を目指していく。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112268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27938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42</xdr:row>
      <xdr:rowOff>112268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3035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102616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78486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2697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mn-lt"/>
              <a:ea typeface="+mn-ea"/>
              <a:cs typeface="+mn-cs"/>
            </a:rPr>
            <a:t>充当可能財源が将来負担額を上回り、将来負担比率は令和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年度も表れない結果とな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、充当可能財源等に</a:t>
          </a:r>
          <a:r>
            <a:rPr kumimoji="1" lang="ja-JP" altLang="en-US" sz="1100">
              <a:solidFill>
                <a:schemeClr val="tx1"/>
              </a:solidFill>
              <a:effectLst/>
              <a:latin typeface="+mn-lt"/>
              <a:ea typeface="+mn-ea"/>
              <a:cs typeface="+mn-cs"/>
            </a:rPr>
            <a:t>お</a:t>
          </a:r>
          <a:r>
            <a:rPr kumimoji="1" lang="ja-JP" altLang="ja-JP" sz="1100">
              <a:solidFill>
                <a:schemeClr val="tx1"/>
              </a:solidFill>
              <a:effectLst/>
              <a:latin typeface="+mn-lt"/>
              <a:ea typeface="+mn-ea"/>
              <a:cs typeface="+mn-cs"/>
            </a:rPr>
            <a:t>いて基準財政需要額算入見込額が</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千万円増額</a:t>
          </a:r>
          <a:r>
            <a:rPr kumimoji="1" lang="ja-JP" altLang="ja-JP" sz="1100">
              <a:solidFill>
                <a:schemeClr val="tx1"/>
              </a:solidFill>
              <a:effectLst/>
              <a:latin typeface="+mn-lt"/>
              <a:ea typeface="+mn-ea"/>
              <a:cs typeface="+mn-cs"/>
            </a:rPr>
            <a:t>となるなど</a:t>
          </a:r>
          <a:r>
            <a:rPr kumimoji="1" lang="ja-JP" altLang="en-US" sz="1100">
              <a:solidFill>
                <a:schemeClr val="tx1"/>
              </a:solidFill>
              <a:effectLst/>
              <a:latin typeface="+mn-lt"/>
              <a:ea typeface="+mn-ea"/>
              <a:cs typeface="+mn-cs"/>
            </a:rPr>
            <a:t>の要因により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将来負担比率に係る状況は</a:t>
          </a:r>
          <a:r>
            <a:rPr kumimoji="1" lang="ja-JP" altLang="ja-JP" sz="1100">
              <a:solidFill>
                <a:schemeClr val="tx1"/>
              </a:solidFill>
              <a:effectLst/>
              <a:latin typeface="+mn-lt"/>
              <a:ea typeface="+mn-ea"/>
              <a:cs typeface="+mn-cs"/>
            </a:rPr>
            <a:t>前年度より</a:t>
          </a:r>
          <a:r>
            <a:rPr kumimoji="1" lang="ja-JP" altLang="en-US" sz="1100">
              <a:solidFill>
                <a:schemeClr val="tx1"/>
              </a:solidFill>
              <a:effectLst/>
              <a:latin typeface="+mn-lt"/>
              <a:ea typeface="+mn-ea"/>
              <a:cs typeface="+mn-cs"/>
            </a:rPr>
            <a:t>も改善</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今後も人口減少により普通交付税の削減が見込まれ、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町村合併に伴い一部事務組合の職員の身分をそのまま引き継いだことにより、町の規模に対して職員数が増大し、経常収支比率を押し上げる要因となっている（</a:t>
          </a:r>
          <a:r>
            <a:rPr kumimoji="1" lang="en-US" altLang="ja-JP" sz="1100">
              <a:solidFill>
                <a:schemeClr val="dk1"/>
              </a:solidFill>
              <a:effectLst/>
              <a:latin typeface="+mn-lt"/>
              <a:ea typeface="+mn-ea"/>
              <a:cs typeface="+mn-cs"/>
            </a:rPr>
            <a:t>34.4</a:t>
          </a:r>
          <a:r>
            <a:rPr kumimoji="1" lang="ja-JP" altLang="ja-JP" sz="1100">
              <a:solidFill>
                <a:schemeClr val="dk1"/>
              </a:solidFill>
              <a:effectLst/>
              <a:latin typeface="+mn-lt"/>
              <a:ea typeface="+mn-ea"/>
              <a:cs typeface="+mn-cs"/>
            </a:rPr>
            <a:t>％　類似団体平均</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）が、職員の定員管理や給与の適正化等に努めており、町村合併を行った平成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年度と比較して、職員数や職員給与費は着実に減少してきた。しかし、近年退職による欠員の補充をある程度行うようになり、そのことを原因とした人件費の増加傾向が平成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年度よりみられる。</a:t>
          </a:r>
          <a:r>
            <a:rPr kumimoji="1" lang="ja-JP" altLang="en-US" sz="1100">
              <a:solidFill>
                <a:schemeClr val="dk1"/>
              </a:solidFill>
              <a:effectLst/>
              <a:latin typeface="+mn-lt"/>
              <a:ea typeface="+mn-ea"/>
              <a:cs typeface="+mn-cs"/>
            </a:rPr>
            <a:t>また今年度は、</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制度の開始</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さらに費用が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引続き職員の適正な人員配置や定員の適正化を図り、人件費の削減に努める。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60706</xdr:rowOff>
    </xdr:from>
    <xdr:to>
      <xdr:col>24</xdr:col>
      <xdr:colOff>25400</xdr:colOff>
      <xdr:row>39</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472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39</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47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51562</xdr:rowOff>
    </xdr:from>
    <xdr:to>
      <xdr:col>15</xdr:col>
      <xdr:colOff>98425</xdr:colOff>
      <xdr:row>39</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381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159004</xdr:rowOff>
    </xdr:from>
    <xdr:to>
      <xdr:col>11</xdr:col>
      <xdr:colOff>9525</xdr:colOff>
      <xdr:row>39</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741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9906</xdr:rowOff>
    </xdr:from>
    <xdr:to>
      <xdr:col>20</xdr:col>
      <xdr:colOff>38100</xdr:colOff>
      <xdr:row>39</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60198</xdr:rowOff>
    </xdr:from>
    <xdr:to>
      <xdr:col>15</xdr:col>
      <xdr:colOff>149225</xdr:colOff>
      <xdr:row>39</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xdr:rowOff>
    </xdr:from>
    <xdr:to>
      <xdr:col>11</xdr:col>
      <xdr:colOff>60325</xdr:colOff>
      <xdr:row>39</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物品（車両や消耗品等）や契約等の一元化に取り組み、コスト削減を図ってきたところである。</a:t>
          </a:r>
          <a:endParaRPr lang="ja-JP" altLang="ja-JP" sz="1400">
            <a:effectLst/>
          </a:endParaRPr>
        </a:p>
        <a:p>
          <a:pPr>
            <a:lnSpc>
              <a:spcPts val="1600"/>
            </a:lnSpc>
          </a:pPr>
          <a:r>
            <a:rPr kumimoji="1" lang="ja-JP" altLang="ja-JP" sz="1100">
              <a:solidFill>
                <a:schemeClr val="dk1"/>
              </a:solidFill>
              <a:effectLst/>
              <a:latin typeface="+mn-lt"/>
              <a:ea typeface="+mn-ea"/>
              <a:cs typeface="+mn-cs"/>
            </a:rPr>
            <a:t>　地理的要因により行政効率が悪いうえに、公共施設の指定管理者制度の導入やごみ処理等の委託業務によって、今後増加する要因も見込まれ、より経費節減に取り組む必要がある。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105773</xdr:rowOff>
    </xdr:from>
    <xdr:to>
      <xdr:col>82</xdr:col>
      <xdr:colOff>107950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752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32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151493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44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92710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38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27050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15784</xdr:rowOff>
    </xdr:from>
    <xdr:to>
      <xdr:col>65</xdr:col>
      <xdr:colOff>53975</xdr:colOff>
      <xdr:row>15</xdr:row>
      <xdr:rowOff>117384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127561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これまで比較的</a:t>
          </a:r>
          <a:r>
            <a:rPr kumimoji="1" lang="ja-JP" altLang="ja-JP" sz="1100">
              <a:solidFill>
                <a:schemeClr val="dk1"/>
              </a:solidFill>
              <a:effectLst/>
              <a:latin typeface="+mn-lt"/>
              <a:ea typeface="+mn-ea"/>
              <a:cs typeface="+mn-cs"/>
            </a:rPr>
            <a:t>増加傾向にあった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減少し、ここ近年で一番低い数値となった</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　扶助費についてはその年度の需要によって左右されることが多い。</a:t>
          </a:r>
          <a:endParaRPr lang="ja-JP" altLang="ja-JP" sz="1400">
            <a:effectLst/>
          </a:endParaRPr>
        </a:p>
        <a:p>
          <a:pPr>
            <a:lnSpc>
              <a:spcPts val="1600"/>
            </a:lnSpc>
          </a:pPr>
          <a:r>
            <a:rPr kumimoji="1" lang="ja-JP" altLang="ja-JP" sz="1100">
              <a:solidFill>
                <a:schemeClr val="dk1"/>
              </a:solidFill>
              <a:effectLst/>
              <a:latin typeface="+mn-lt"/>
              <a:ea typeface="+mn-ea"/>
              <a:cs typeface="+mn-cs"/>
            </a:rPr>
            <a:t>　全国平均と比較しても低い状況であ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、町の高齢化率の高さに起因する医療扶助の増加が寄与し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は増加傾向</a:t>
          </a:r>
          <a:r>
            <a:rPr kumimoji="1" lang="ja-JP" altLang="ja-JP" sz="1100">
              <a:solidFill>
                <a:schemeClr val="dk1"/>
              </a:solidFill>
              <a:effectLst/>
              <a:latin typeface="+mn-lt"/>
              <a:ea typeface="+mn-ea"/>
              <a:cs typeface="+mn-cs"/>
            </a:rPr>
            <a:t>が続くものと思われ、町単独扶助事業の効果検証を行うなどの改善は引き続き進めていく必要がある。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9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その他については、国民健康保険や介護保険や下水道事業など特別会計への繰出金が主なものである。平成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を続けて</a:t>
          </a:r>
          <a:r>
            <a:rPr kumimoji="1" lang="ja-JP" altLang="ja-JP" sz="1100">
              <a:solidFill>
                <a:schemeClr val="dk1"/>
              </a:solidFill>
              <a:effectLst/>
              <a:latin typeface="+mn-lt"/>
              <a:ea typeface="+mn-ea"/>
              <a:cs typeface="+mn-cs"/>
            </a:rPr>
            <a:t>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は前年度と同数値となっている</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　今後も各事業において、効率的かつ合理的な経費削減に努めるとともに、公営企業については独立採算の原則のもと経営努力する必要がある。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8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147337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補助費等については、徹底した補助見直し等により低い水準を保ってきた。平成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年度については公営企業繰出金を補助費等へ振り替えた影響により大幅に上昇したが、平成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年度は補助見直しを継続して進め</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％の減となった。平成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年度は久万こども園施設型給付費の増を主な要因として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令和元年度についても前年度比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％の増となって</a:t>
          </a:r>
          <a:r>
            <a:rPr kumimoji="1" lang="ja-JP" altLang="en-US" sz="1100">
              <a:solidFill>
                <a:schemeClr val="dk1"/>
              </a:solidFill>
              <a:effectLst/>
              <a:latin typeface="+mn-lt"/>
              <a:ea typeface="+mn-ea"/>
              <a:cs typeface="+mn-cs"/>
            </a:rPr>
            <a:t>いた。令和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年度においては新型コロナウイルス感染症対策事業等の実施により歳出総額は増えたものの、前年度比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％の減となり、類似団体平均と比較しても低い水準を保っている。</a:t>
          </a:r>
          <a:endParaRPr lang="ja-JP" altLang="ja-JP">
            <a:effectLst/>
          </a:endParaRPr>
        </a:p>
        <a:p>
          <a:pPr>
            <a:lnSpc>
              <a:spcPts val="1200"/>
            </a:lnSpc>
          </a:pPr>
          <a:r>
            <a:rPr kumimoji="1" lang="ja-JP" altLang="ja-JP" sz="1100">
              <a:solidFill>
                <a:schemeClr val="dk1"/>
              </a:solidFill>
              <a:effectLst/>
              <a:latin typeface="+mn-lt"/>
              <a:ea typeface="+mn-ea"/>
              <a:cs typeface="+mn-cs"/>
            </a:rPr>
            <a:t>　今後も定期的に費用対効果を検証するなどして、廃止・見直し継続等のメリハリのある判断が必要である。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48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町村合併時に整備した事業により地方債現在高が増加していたが、</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公営企業債の元利償還金に対する繰入金を合わせても類似団体の平均水準以下まで改善されてきている。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今後も中長期を見据えた地方債の新規発行の適正化に努め、身の丈に合った規模の普通建設事業を進めることで、安定レベルの公債費負担を維持することとしている。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78994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029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80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492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26415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37101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100">
              <a:solidFill>
                <a:schemeClr val="dk1"/>
              </a:solidFill>
              <a:effectLst/>
              <a:latin typeface="+mn-lt"/>
              <a:ea typeface="+mn-ea"/>
              <a:cs typeface="+mn-cs"/>
            </a:rPr>
            <a:t>　公債費以外に係る経常収支比率は、類似団体平均と同水準でほぼ横ばいで推移してきたが、ここ数年については、類似団体との差が開いていく傾向にある。</a:t>
          </a:r>
          <a:endParaRPr lang="ja-JP" altLang="ja-JP" sz="1400">
            <a:effectLst/>
          </a:endParaRPr>
        </a:p>
        <a:p>
          <a:pPr>
            <a:lnSpc>
              <a:spcPts val="1600"/>
            </a:lnSpc>
          </a:pPr>
          <a:r>
            <a:rPr kumimoji="1" lang="ja-JP" altLang="ja-JP" sz="1100">
              <a:solidFill>
                <a:schemeClr val="dk1"/>
              </a:solidFill>
              <a:effectLst/>
              <a:latin typeface="+mn-lt"/>
              <a:ea typeface="+mn-ea"/>
              <a:cs typeface="+mn-cs"/>
            </a:rPr>
            <a:t>　普通交付税が歳入の大半を占め、財政的に脆弱な当町であるが、必要最小限の経費で最大の効果が得られるよう創意工夫し、住民サービスを低下させることなく質を高め、今後も経常的経費の削減に努めることはもちろんのこと、中長期的な視点で行財政運営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81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78</xdr:row>
      <xdr:rowOff>31750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55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153670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524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50800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724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86377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144381</xdr:rowOff>
    </xdr:from>
    <xdr:to>
      <xdr:col>29</xdr:col>
      <xdr:colOff>127000</xdr:colOff>
      <xdr:row>18</xdr:row>
      <xdr:rowOff>44947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6656"/>
          <a:ext cx="647700" cy="7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41534</xdr:rowOff>
    </xdr:from>
    <xdr:to>
      <xdr:col>26</xdr:col>
      <xdr:colOff>50800</xdr:colOff>
      <xdr:row>18</xdr:row>
      <xdr:rowOff>44947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75259"/>
          <a:ext cx="698500" cy="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33053</xdr:rowOff>
    </xdr:from>
    <xdr:to>
      <xdr:col>22</xdr:col>
      <xdr:colOff>114300</xdr:colOff>
      <xdr:row>18</xdr:row>
      <xdr:rowOff>41534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66778"/>
          <a:ext cx="698500" cy="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33053</xdr:rowOff>
    </xdr:from>
    <xdr:to>
      <xdr:col>18</xdr:col>
      <xdr:colOff>177800</xdr:colOff>
      <xdr:row>18</xdr:row>
      <xdr:rowOff>87081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6778"/>
          <a:ext cx="698500" cy="5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93581</xdr:rowOff>
    </xdr:from>
    <xdr:to>
      <xdr:col>29</xdr:col>
      <xdr:colOff>177800</xdr:colOff>
      <xdr:row>18</xdr:row>
      <xdr:rowOff>23731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5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110108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165597</xdr:rowOff>
    </xdr:from>
    <xdr:to>
      <xdr:col>26</xdr:col>
      <xdr:colOff>101600</xdr:colOff>
      <xdr:row>18</xdr:row>
      <xdr:rowOff>95747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7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9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162184</xdr:rowOff>
    </xdr:from>
    <xdr:to>
      <xdr:col>22</xdr:col>
      <xdr:colOff>165100</xdr:colOff>
      <xdr:row>18</xdr:row>
      <xdr:rowOff>92334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102511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153703</xdr:rowOff>
    </xdr:from>
    <xdr:to>
      <xdr:col>19</xdr:col>
      <xdr:colOff>38100</xdr:colOff>
      <xdr:row>18</xdr:row>
      <xdr:rowOff>83853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94030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8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36281</xdr:rowOff>
    </xdr:from>
    <xdr:to>
      <xdr:col>15</xdr:col>
      <xdr:colOff>101600</xdr:colOff>
      <xdr:row>18</xdr:row>
      <xdr:rowOff>137881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148058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112141</xdr:rowOff>
    </xdr:from>
    <xdr:to>
      <xdr:col>29</xdr:col>
      <xdr:colOff>127000</xdr:colOff>
      <xdr:row>34</xdr:row>
      <xdr:rowOff>112166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79591"/>
          <a:ext cx="647700" cy="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71298</xdr:rowOff>
    </xdr:from>
    <xdr:to>
      <xdr:col>26</xdr:col>
      <xdr:colOff>50800</xdr:colOff>
      <xdr:row>34</xdr:row>
      <xdr:rowOff>112166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38748"/>
          <a:ext cx="698500" cy="4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35154</xdr:rowOff>
    </xdr:from>
    <xdr:to>
      <xdr:col>22</xdr:col>
      <xdr:colOff>114300</xdr:colOff>
      <xdr:row>34</xdr:row>
      <xdr:rowOff>71298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02604"/>
          <a:ext cx="698500" cy="3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35154</xdr:rowOff>
    </xdr:from>
    <xdr:to>
      <xdr:col>18</xdr:col>
      <xdr:colOff>177800</xdr:colOff>
      <xdr:row>34</xdr:row>
      <xdr:rowOff>149161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302604"/>
          <a:ext cx="698500" cy="11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61341</xdr:rowOff>
    </xdr:from>
    <xdr:to>
      <xdr:col>29</xdr:col>
      <xdr:colOff>177800</xdr:colOff>
      <xdr:row>34</xdr:row>
      <xdr:rowOff>162941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2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249318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7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61366</xdr:rowOff>
    </xdr:from>
    <xdr:to>
      <xdr:col>26</xdr:col>
      <xdr:colOff>101600</xdr:colOff>
      <xdr:row>34</xdr:row>
      <xdr:rowOff>162966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2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173143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20498</xdr:rowOff>
    </xdr:from>
    <xdr:to>
      <xdr:col>22</xdr:col>
      <xdr:colOff>165100</xdr:colOff>
      <xdr:row>34</xdr:row>
      <xdr:rowOff>122098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8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132275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5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327254</xdr:rowOff>
    </xdr:from>
    <xdr:to>
      <xdr:col>19</xdr:col>
      <xdr:colOff>38100</xdr:colOff>
      <xdr:row>34</xdr:row>
      <xdr:rowOff>85954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5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96131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98361</xdr:rowOff>
    </xdr:from>
    <xdr:to>
      <xdr:col>15</xdr:col>
      <xdr:colOff>101600</xdr:colOff>
      <xdr:row>34</xdr:row>
      <xdr:rowOff>199961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6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210138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137883</xdr:rowOff>
    </xdr:from>
    <xdr:to>
      <xdr:col>24</xdr:col>
      <xdr:colOff>63500</xdr:colOff>
      <xdr:row>33</xdr:row>
      <xdr:rowOff>122549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624283"/>
          <a:ext cx="838200" cy="1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122549</xdr:rowOff>
    </xdr:from>
    <xdr:to>
      <xdr:col>19</xdr:col>
      <xdr:colOff>177800</xdr:colOff>
      <xdr:row>33</xdr:row>
      <xdr:rowOff>127738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780399"/>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127738</xdr:rowOff>
    </xdr:from>
    <xdr:to>
      <xdr:col>15</xdr:col>
      <xdr:colOff>50800</xdr:colOff>
      <xdr:row>33</xdr:row>
      <xdr:rowOff>148313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785588"/>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148313</xdr:rowOff>
    </xdr:from>
    <xdr:to>
      <xdr:col>10</xdr:col>
      <xdr:colOff>114300</xdr:colOff>
      <xdr:row>34</xdr:row>
      <xdr:rowOff>8158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806163"/>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87083</xdr:rowOff>
    </xdr:from>
    <xdr:to>
      <xdr:col>24</xdr:col>
      <xdr:colOff>114300</xdr:colOff>
      <xdr:row>33</xdr:row>
      <xdr:rowOff>17233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5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109960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42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71749</xdr:rowOff>
    </xdr:from>
    <xdr:to>
      <xdr:col>20</xdr:col>
      <xdr:colOff>38100</xdr:colOff>
      <xdr:row>34</xdr:row>
      <xdr:rowOff>1899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18426</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50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76938</xdr:rowOff>
    </xdr:from>
    <xdr:to>
      <xdr:col>15</xdr:col>
      <xdr:colOff>101600</xdr:colOff>
      <xdr:row>34</xdr:row>
      <xdr:rowOff>7088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7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23615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5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97513</xdr:rowOff>
    </xdr:from>
    <xdr:to>
      <xdr:col>10</xdr:col>
      <xdr:colOff>165100</xdr:colOff>
      <xdr:row>34</xdr:row>
      <xdr:rowOff>27663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7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44190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3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128808</xdr:rowOff>
    </xdr:from>
    <xdr:to>
      <xdr:col>6</xdr:col>
      <xdr:colOff>38100</xdr:colOff>
      <xdr:row>34</xdr:row>
      <xdr:rowOff>58958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78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75485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56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99494</xdr:rowOff>
    </xdr:from>
    <xdr:to>
      <xdr:col>24</xdr:col>
      <xdr:colOff>63500</xdr:colOff>
      <xdr:row>56</xdr:row>
      <xdr:rowOff>109038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700694"/>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99494</xdr:rowOff>
    </xdr:from>
    <xdr:to>
      <xdr:col>19</xdr:col>
      <xdr:colOff>177800</xdr:colOff>
      <xdr:row>56</xdr:row>
      <xdr:rowOff>127431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00694"/>
          <a:ext cx="889000" cy="2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84141</xdr:rowOff>
    </xdr:from>
    <xdr:to>
      <xdr:col>15</xdr:col>
      <xdr:colOff>50800</xdr:colOff>
      <xdr:row>56</xdr:row>
      <xdr:rowOff>127431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685341"/>
          <a:ext cx="889000" cy="4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84141</xdr:rowOff>
    </xdr:from>
    <xdr:to>
      <xdr:col>10</xdr:col>
      <xdr:colOff>114300</xdr:colOff>
      <xdr:row>56</xdr:row>
      <xdr:rowOff>115450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685341"/>
          <a:ext cx="8890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58238</xdr:rowOff>
    </xdr:from>
    <xdr:to>
      <xdr:col>24</xdr:col>
      <xdr:colOff>114300</xdr:colOff>
      <xdr:row>56</xdr:row>
      <xdr:rowOff>159838</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6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81115</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51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48694</xdr:rowOff>
    </xdr:from>
    <xdr:to>
      <xdr:col>20</xdr:col>
      <xdr:colOff>38100</xdr:colOff>
      <xdr:row>56</xdr:row>
      <xdr:rowOff>150294</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166821</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42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76631</xdr:rowOff>
    </xdr:from>
    <xdr:to>
      <xdr:col>15</xdr:col>
      <xdr:colOff>101600</xdr:colOff>
      <xdr:row>57</xdr:row>
      <xdr:rowOff>6781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6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23308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45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33341</xdr:rowOff>
    </xdr:from>
    <xdr:to>
      <xdr:col>10</xdr:col>
      <xdr:colOff>165100</xdr:colOff>
      <xdr:row>56</xdr:row>
      <xdr:rowOff>134941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6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151468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40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64650</xdr:rowOff>
    </xdr:from>
    <xdr:to>
      <xdr:col>6</xdr:col>
      <xdr:colOff>38100</xdr:colOff>
      <xdr:row>56</xdr:row>
      <xdr:rowOff>166250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6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11327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44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146352</xdr:rowOff>
    </xdr:from>
    <xdr:to>
      <xdr:col>24</xdr:col>
      <xdr:colOff>63500</xdr:colOff>
      <xdr:row>77</xdr:row>
      <xdr:rowOff>160593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48002"/>
          <a:ext cx="8382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114416</xdr:rowOff>
    </xdr:from>
    <xdr:to>
      <xdr:col>19</xdr:col>
      <xdr:colOff>177800</xdr:colOff>
      <xdr:row>77</xdr:row>
      <xdr:rowOff>160593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31606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114416</xdr:rowOff>
    </xdr:from>
    <xdr:to>
      <xdr:col>15</xdr:col>
      <xdr:colOff>50800</xdr:colOff>
      <xdr:row>77</xdr:row>
      <xdr:rowOff>148295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316066"/>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148295</xdr:rowOff>
    </xdr:from>
    <xdr:to>
      <xdr:col>10</xdr:col>
      <xdr:colOff>114300</xdr:colOff>
      <xdr:row>77</xdr:row>
      <xdr:rowOff>162926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4994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95552</xdr:rowOff>
    </xdr:from>
    <xdr:to>
      <xdr:col>24</xdr:col>
      <xdr:colOff>114300</xdr:colOff>
      <xdr:row>78</xdr:row>
      <xdr:rowOff>25702</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2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73979</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7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109793</xdr:rowOff>
    </xdr:from>
    <xdr:to>
      <xdr:col>20</xdr:col>
      <xdr:colOff>38100</xdr:colOff>
      <xdr:row>78</xdr:row>
      <xdr:rowOff>39943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31070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63616</xdr:rowOff>
    </xdr:from>
    <xdr:to>
      <xdr:col>15</xdr:col>
      <xdr:colOff>101600</xdr:colOff>
      <xdr:row>77</xdr:row>
      <xdr:rowOff>165216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2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156343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3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97495</xdr:rowOff>
    </xdr:from>
    <xdr:to>
      <xdr:col>10</xdr:col>
      <xdr:colOff>165100</xdr:colOff>
      <xdr:row>78</xdr:row>
      <xdr:rowOff>27645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18772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9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112126</xdr:rowOff>
    </xdr:from>
    <xdr:to>
      <xdr:col>6</xdr:col>
      <xdr:colOff>38100</xdr:colOff>
      <xdr:row>78</xdr:row>
      <xdr:rowOff>42276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33403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0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84404</xdr:rowOff>
    </xdr:from>
    <xdr:to>
      <xdr:col>24</xdr:col>
      <xdr:colOff>63500</xdr:colOff>
      <xdr:row>96</xdr:row>
      <xdr:rowOff>97117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43604"/>
          <a:ext cx="8382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97117</xdr:rowOff>
    </xdr:from>
    <xdr:to>
      <xdr:col>19</xdr:col>
      <xdr:colOff>177800</xdr:colOff>
      <xdr:row>96</xdr:row>
      <xdr:rowOff>126975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56317"/>
          <a:ext cx="889000" cy="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105817</xdr:rowOff>
    </xdr:from>
    <xdr:to>
      <xdr:col>15</xdr:col>
      <xdr:colOff>50800</xdr:colOff>
      <xdr:row>96</xdr:row>
      <xdr:rowOff>126975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393567"/>
          <a:ext cx="889000" cy="1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82068</xdr:rowOff>
    </xdr:from>
    <xdr:to>
      <xdr:col>10</xdr:col>
      <xdr:colOff>114300</xdr:colOff>
      <xdr:row>95</xdr:row>
      <xdr:rowOff>105817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36981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33604</xdr:rowOff>
    </xdr:from>
    <xdr:to>
      <xdr:col>24</xdr:col>
      <xdr:colOff>114300</xdr:colOff>
      <xdr:row>96</xdr:row>
      <xdr:rowOff>135204</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12031</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4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46317</xdr:rowOff>
    </xdr:from>
    <xdr:to>
      <xdr:col>20</xdr:col>
      <xdr:colOff>38100</xdr:colOff>
      <xdr:row>96</xdr:row>
      <xdr:rowOff>147917</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139044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76175</xdr:rowOff>
    </xdr:from>
    <xdr:to>
      <xdr:col>15</xdr:col>
      <xdr:colOff>101600</xdr:colOff>
      <xdr:row>97</xdr:row>
      <xdr:rowOff>6325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168902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55017</xdr:rowOff>
    </xdr:from>
    <xdr:to>
      <xdr:col>10</xdr:col>
      <xdr:colOff>165100</xdr:colOff>
      <xdr:row>95</xdr:row>
      <xdr:rowOff>156617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31268</xdr:rowOff>
    </xdr:from>
    <xdr:to>
      <xdr:col>6</xdr:col>
      <xdr:colOff>38100</xdr:colOff>
      <xdr:row>95</xdr:row>
      <xdr:rowOff>132868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149395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0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78930</xdr:rowOff>
    </xdr:from>
    <xdr:to>
      <xdr:col>55</xdr:col>
      <xdr:colOff>0</xdr:colOff>
      <xdr:row>37</xdr:row>
      <xdr:rowOff>47643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736780"/>
          <a:ext cx="838200" cy="6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47643</xdr:rowOff>
    </xdr:from>
    <xdr:to>
      <xdr:col>50</xdr:col>
      <xdr:colOff>114300</xdr:colOff>
      <xdr:row>37</xdr:row>
      <xdr:rowOff>111026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391293"/>
          <a:ext cx="889000" cy="6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111026</xdr:rowOff>
    </xdr:from>
    <xdr:to>
      <xdr:col>45</xdr:col>
      <xdr:colOff>177800</xdr:colOff>
      <xdr:row>38</xdr:row>
      <xdr:rowOff>32162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54676"/>
          <a:ext cx="889000" cy="9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32162</xdr:rowOff>
    </xdr:from>
    <xdr:to>
      <xdr:col>41</xdr:col>
      <xdr:colOff>50800</xdr:colOff>
      <xdr:row>39</xdr:row>
      <xdr:rowOff>35142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47262"/>
          <a:ext cx="889000" cy="17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28130</xdr:rowOff>
    </xdr:from>
    <xdr:to>
      <xdr:col>55</xdr:col>
      <xdr:colOff>50800</xdr:colOff>
      <xdr:row>33</xdr:row>
      <xdr:rowOff>129730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6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51007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53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168293</xdr:rowOff>
    </xdr:from>
    <xdr:to>
      <xdr:col>50</xdr:col>
      <xdr:colOff>165100</xdr:colOff>
      <xdr:row>37</xdr:row>
      <xdr:rowOff>98443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114970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11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60226</xdr:rowOff>
    </xdr:from>
    <xdr:to>
      <xdr:col>46</xdr:col>
      <xdr:colOff>38100</xdr:colOff>
      <xdr:row>37</xdr:row>
      <xdr:rowOff>161826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6903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17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152813</xdr:rowOff>
    </xdr:from>
    <xdr:to>
      <xdr:col>41</xdr:col>
      <xdr:colOff>101600</xdr:colOff>
      <xdr:row>38</xdr:row>
      <xdr:rowOff>82962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96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99490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27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155792</xdr:rowOff>
    </xdr:from>
    <xdr:to>
      <xdr:col>36</xdr:col>
      <xdr:colOff>165100</xdr:colOff>
      <xdr:row>39</xdr:row>
      <xdr:rowOff>85942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77069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76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111318</xdr:rowOff>
    </xdr:from>
    <xdr:to>
      <xdr:col>55</xdr:col>
      <xdr:colOff>0</xdr:colOff>
      <xdr:row>58</xdr:row>
      <xdr:rowOff>71964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83968"/>
          <a:ext cx="838200" cy="1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111318</xdr:rowOff>
    </xdr:from>
    <xdr:to>
      <xdr:col>50</xdr:col>
      <xdr:colOff>114300</xdr:colOff>
      <xdr:row>58</xdr:row>
      <xdr:rowOff>142192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83968"/>
          <a:ext cx="889000" cy="20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71017</xdr:rowOff>
    </xdr:from>
    <xdr:to>
      <xdr:col>45</xdr:col>
      <xdr:colOff>177800</xdr:colOff>
      <xdr:row>58</xdr:row>
      <xdr:rowOff>142192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15117"/>
          <a:ext cx="889000" cy="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71017</xdr:rowOff>
    </xdr:from>
    <xdr:to>
      <xdr:col>41</xdr:col>
      <xdr:colOff>50800</xdr:colOff>
      <xdr:row>58</xdr:row>
      <xdr:rowOff>77226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15117"/>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21164</xdr:rowOff>
    </xdr:from>
    <xdr:to>
      <xdr:col>55</xdr:col>
      <xdr:colOff>50800</xdr:colOff>
      <xdr:row>58</xdr:row>
      <xdr:rowOff>122764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171041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60518</xdr:rowOff>
    </xdr:from>
    <xdr:to>
      <xdr:col>50</xdr:col>
      <xdr:colOff>165100</xdr:colOff>
      <xdr:row>57</xdr:row>
      <xdr:rowOff>162118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7195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60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91392</xdr:rowOff>
    </xdr:from>
    <xdr:to>
      <xdr:col>46</xdr:col>
      <xdr:colOff>38100</xdr:colOff>
      <xdr:row>59</xdr:row>
      <xdr:rowOff>21542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12669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20217</xdr:rowOff>
    </xdr:from>
    <xdr:to>
      <xdr:col>41</xdr:col>
      <xdr:colOff>101600</xdr:colOff>
      <xdr:row>58</xdr:row>
      <xdr:rowOff>121817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112944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5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26426</xdr:rowOff>
    </xdr:from>
    <xdr:to>
      <xdr:col>36</xdr:col>
      <xdr:colOff>165100</xdr:colOff>
      <xdr:row>58</xdr:row>
      <xdr:rowOff>128026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119153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6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82184</xdr:rowOff>
    </xdr:from>
    <xdr:to>
      <xdr:col>55</xdr:col>
      <xdr:colOff>0</xdr:colOff>
      <xdr:row>76</xdr:row>
      <xdr:rowOff>107268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2940934"/>
          <a:ext cx="838200" cy="1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82184</xdr:rowOff>
    </xdr:from>
    <xdr:to>
      <xdr:col>50</xdr:col>
      <xdr:colOff>114300</xdr:colOff>
      <xdr:row>77</xdr:row>
      <xdr:rowOff>12644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940934"/>
          <a:ext cx="889000" cy="27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144461</xdr:rowOff>
    </xdr:from>
    <xdr:to>
      <xdr:col>45</xdr:col>
      <xdr:colOff>177800</xdr:colOff>
      <xdr:row>77</xdr:row>
      <xdr:rowOff>12644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74661"/>
          <a:ext cx="8890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65656</xdr:rowOff>
    </xdr:from>
    <xdr:to>
      <xdr:col>41</xdr:col>
      <xdr:colOff>50800</xdr:colOff>
      <xdr:row>76</xdr:row>
      <xdr:rowOff>144461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2924406"/>
          <a:ext cx="889000" cy="2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56468</xdr:rowOff>
    </xdr:from>
    <xdr:to>
      <xdr:col>55</xdr:col>
      <xdr:colOff>50800</xdr:colOff>
      <xdr:row>76</xdr:row>
      <xdr:rowOff>158068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0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34895</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0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31384</xdr:rowOff>
    </xdr:from>
    <xdr:to>
      <xdr:col>50</xdr:col>
      <xdr:colOff>165100</xdr:colOff>
      <xdr:row>75</xdr:row>
      <xdr:rowOff>132984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8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149511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6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133294</xdr:rowOff>
    </xdr:from>
    <xdr:to>
      <xdr:col>46</xdr:col>
      <xdr:colOff>38100</xdr:colOff>
      <xdr:row>77</xdr:row>
      <xdr:rowOff>63444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54571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93661</xdr:rowOff>
    </xdr:from>
    <xdr:to>
      <xdr:col>41</xdr:col>
      <xdr:colOff>101600</xdr:colOff>
      <xdr:row>77</xdr:row>
      <xdr:rowOff>23811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1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14938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14856</xdr:rowOff>
    </xdr:from>
    <xdr:to>
      <xdr:col>36</xdr:col>
      <xdr:colOff>165100</xdr:colOff>
      <xdr:row>75</xdr:row>
      <xdr:rowOff>116456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8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132983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4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74327</xdr:rowOff>
    </xdr:from>
    <xdr:to>
      <xdr:col>55</xdr:col>
      <xdr:colOff>0</xdr:colOff>
      <xdr:row>98</xdr:row>
      <xdr:rowOff>95695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76427"/>
          <a:ext cx="838200" cy="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74327</xdr:rowOff>
    </xdr:from>
    <xdr:to>
      <xdr:col>50</xdr:col>
      <xdr:colOff>114300</xdr:colOff>
      <xdr:row>98</xdr:row>
      <xdr:rowOff>142396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76427"/>
          <a:ext cx="889000" cy="6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77898</xdr:rowOff>
    </xdr:from>
    <xdr:to>
      <xdr:col>45</xdr:col>
      <xdr:colOff>177800</xdr:colOff>
      <xdr:row>98</xdr:row>
      <xdr:rowOff>142396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79998"/>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77898</xdr:rowOff>
    </xdr:from>
    <xdr:to>
      <xdr:col>41</xdr:col>
      <xdr:colOff>50800</xdr:colOff>
      <xdr:row>98</xdr:row>
      <xdr:rowOff>163618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79998"/>
          <a:ext cx="889000" cy="8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44895</xdr:rowOff>
    </xdr:from>
    <xdr:to>
      <xdr:col>55</xdr:col>
      <xdr:colOff>50800</xdr:colOff>
      <xdr:row>98</xdr:row>
      <xdr:rowOff>146495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131272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23527</xdr:rowOff>
    </xdr:from>
    <xdr:to>
      <xdr:col>50</xdr:col>
      <xdr:colOff>165100</xdr:colOff>
      <xdr:row>98</xdr:row>
      <xdr:rowOff>125127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116254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91596</xdr:rowOff>
    </xdr:from>
    <xdr:to>
      <xdr:col>46</xdr:col>
      <xdr:colOff>38100</xdr:colOff>
      <xdr:row>99</xdr:row>
      <xdr:rowOff>21746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12873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27098</xdr:rowOff>
    </xdr:from>
    <xdr:to>
      <xdr:col>41</xdr:col>
      <xdr:colOff>101600</xdr:colOff>
      <xdr:row>98</xdr:row>
      <xdr:rowOff>128698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119825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112818</xdr:rowOff>
    </xdr:from>
    <xdr:to>
      <xdr:col>36</xdr:col>
      <xdr:colOff>165100</xdr:colOff>
      <xdr:row>99</xdr:row>
      <xdr:rowOff>42968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91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34095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700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47294</xdr:rowOff>
    </xdr:from>
    <xdr:to>
      <xdr:col>85</xdr:col>
      <xdr:colOff>127000</xdr:colOff>
      <xdr:row>36</xdr:row>
      <xdr:rowOff>51026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219494"/>
          <a:ext cx="8382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47294</xdr:rowOff>
    </xdr:from>
    <xdr:to>
      <xdr:col>81</xdr:col>
      <xdr:colOff>50800</xdr:colOff>
      <xdr:row>36</xdr:row>
      <xdr:rowOff>90768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219494"/>
          <a:ext cx="889000" cy="4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90768</xdr:rowOff>
    </xdr:from>
    <xdr:to>
      <xdr:col>76</xdr:col>
      <xdr:colOff>114300</xdr:colOff>
      <xdr:row>37</xdr:row>
      <xdr:rowOff>93237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262968"/>
          <a:ext cx="889000" cy="17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93237</xdr:rowOff>
    </xdr:from>
    <xdr:to>
      <xdr:col>71</xdr:col>
      <xdr:colOff>177800</xdr:colOff>
      <xdr:row>37</xdr:row>
      <xdr:rowOff>170298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436887"/>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226</xdr:rowOff>
    </xdr:from>
    <xdr:to>
      <xdr:col>85</xdr:col>
      <xdr:colOff>177800</xdr:colOff>
      <xdr:row>36</xdr:row>
      <xdr:rowOff>101826</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1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23103</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0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167944</xdr:rowOff>
    </xdr:from>
    <xdr:to>
      <xdr:col>81</xdr:col>
      <xdr:colOff>101600</xdr:colOff>
      <xdr:row>36</xdr:row>
      <xdr:rowOff>98094</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1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114621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59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39968</xdr:rowOff>
    </xdr:from>
    <xdr:to>
      <xdr:col>76</xdr:col>
      <xdr:colOff>165100</xdr:colOff>
      <xdr:row>36</xdr:row>
      <xdr:rowOff>141568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2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158095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59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42437</xdr:rowOff>
    </xdr:from>
    <xdr:to>
      <xdr:col>72</xdr:col>
      <xdr:colOff>38100</xdr:colOff>
      <xdr:row>37</xdr:row>
      <xdr:rowOff>144037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3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160564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1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119498</xdr:rowOff>
    </xdr:from>
    <xdr:to>
      <xdr:col>67</xdr:col>
      <xdr:colOff>101600</xdr:colOff>
      <xdr:row>38</xdr:row>
      <xdr:rowOff>49648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40775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76818</xdr:rowOff>
    </xdr:from>
    <xdr:to>
      <xdr:col>85</xdr:col>
      <xdr:colOff>127000</xdr:colOff>
      <xdr:row>74</xdr:row>
      <xdr:rowOff>121800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764118"/>
          <a:ext cx="838200" cy="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37527</xdr:rowOff>
    </xdr:from>
    <xdr:to>
      <xdr:col>81</xdr:col>
      <xdr:colOff>50800</xdr:colOff>
      <xdr:row>74</xdr:row>
      <xdr:rowOff>76818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2724827"/>
          <a:ext cx="889000" cy="3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154616</xdr:rowOff>
    </xdr:from>
    <xdr:to>
      <xdr:col>76</xdr:col>
      <xdr:colOff>114300</xdr:colOff>
      <xdr:row>74</xdr:row>
      <xdr:rowOff>37527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670466"/>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154616</xdr:rowOff>
    </xdr:from>
    <xdr:to>
      <xdr:col>71</xdr:col>
      <xdr:colOff>177800</xdr:colOff>
      <xdr:row>74</xdr:row>
      <xdr:rowOff>27429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670466"/>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71000</xdr:rowOff>
    </xdr:from>
    <xdr:to>
      <xdr:col>85</xdr:col>
      <xdr:colOff>177800</xdr:colOff>
      <xdr:row>75</xdr:row>
      <xdr:rowOff>1150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7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49427</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73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26018</xdr:rowOff>
    </xdr:from>
    <xdr:to>
      <xdr:col>81</xdr:col>
      <xdr:colOff>101600</xdr:colOff>
      <xdr:row>74</xdr:row>
      <xdr:rowOff>127618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71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118745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80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158177</xdr:rowOff>
    </xdr:from>
    <xdr:to>
      <xdr:col>76</xdr:col>
      <xdr:colOff>165100</xdr:colOff>
      <xdr:row>74</xdr:row>
      <xdr:rowOff>88327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6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104854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44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103816</xdr:rowOff>
    </xdr:from>
    <xdr:to>
      <xdr:col>72</xdr:col>
      <xdr:colOff>38100</xdr:colOff>
      <xdr:row>74</xdr:row>
      <xdr:rowOff>33966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6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50493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3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148079</xdr:rowOff>
    </xdr:from>
    <xdr:to>
      <xdr:col>67</xdr:col>
      <xdr:colOff>101600</xdr:colOff>
      <xdr:row>74</xdr:row>
      <xdr:rowOff>78229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6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94756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43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36379</xdr:rowOff>
    </xdr:from>
    <xdr:to>
      <xdr:col>85</xdr:col>
      <xdr:colOff>127000</xdr:colOff>
      <xdr:row>99</xdr:row>
      <xdr:rowOff>40836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7009929"/>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36379</xdr:rowOff>
    </xdr:from>
    <xdr:to>
      <xdr:col>81</xdr:col>
      <xdr:colOff>50800</xdr:colOff>
      <xdr:row>99</xdr:row>
      <xdr:rowOff>37384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700992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86706</xdr:rowOff>
    </xdr:from>
    <xdr:to>
      <xdr:col>76</xdr:col>
      <xdr:colOff>114300</xdr:colOff>
      <xdr:row>99</xdr:row>
      <xdr:rowOff>37384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88806"/>
          <a:ext cx="889000" cy="1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86706</xdr:rowOff>
    </xdr:from>
    <xdr:to>
      <xdr:col>71</xdr:col>
      <xdr:colOff>177800</xdr:colOff>
      <xdr:row>99</xdr:row>
      <xdr:rowOff>19233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88806"/>
          <a:ext cx="889000" cy="10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161486</xdr:rowOff>
    </xdr:from>
    <xdr:to>
      <xdr:col>85</xdr:col>
      <xdr:colOff>177800</xdr:colOff>
      <xdr:row>99</xdr:row>
      <xdr:rowOff>91636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76413</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7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157029</xdr:rowOff>
    </xdr:from>
    <xdr:to>
      <xdr:col>81</xdr:col>
      <xdr:colOff>101600</xdr:colOff>
      <xdr:row>99</xdr:row>
      <xdr:rowOff>87179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78306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70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158034</xdr:rowOff>
    </xdr:from>
    <xdr:to>
      <xdr:col>76</xdr:col>
      <xdr:colOff>165100</xdr:colOff>
      <xdr:row>99</xdr:row>
      <xdr:rowOff>88184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79311</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5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35906</xdr:rowOff>
    </xdr:from>
    <xdr:to>
      <xdr:col>72</xdr:col>
      <xdr:colOff>38100</xdr:colOff>
      <xdr:row>98</xdr:row>
      <xdr:rowOff>137506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154033</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661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139883</xdr:rowOff>
    </xdr:from>
    <xdr:to>
      <xdr:col>67</xdr:col>
      <xdr:colOff>101600</xdr:colOff>
      <xdr:row>99</xdr:row>
      <xdr:rowOff>70033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61160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3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94960</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151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167426</xdr:rowOff>
    </xdr:from>
    <xdr:to>
      <xdr:col>107</xdr:col>
      <xdr:colOff>50800</xdr:colOff>
      <xdr:row>39</xdr:row>
      <xdr:rowOff>94960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682526"/>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69389</xdr:rowOff>
    </xdr:from>
    <xdr:to>
      <xdr:col>102</xdr:col>
      <xdr:colOff>114300</xdr:colOff>
      <xdr:row>38</xdr:row>
      <xdr:rowOff>167426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5727239"/>
          <a:ext cx="889000" cy="95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136887</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82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116626</xdr:rowOff>
    </xdr:from>
    <xdr:to>
      <xdr:col>102</xdr:col>
      <xdr:colOff>165100</xdr:colOff>
      <xdr:row>39</xdr:row>
      <xdr:rowOff>46776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37903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2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18589</xdr:rowOff>
    </xdr:from>
    <xdr:to>
      <xdr:col>98</xdr:col>
      <xdr:colOff>38100</xdr:colOff>
      <xdr:row>33</xdr:row>
      <xdr:rowOff>120189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56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136716</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389111" y="545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161855</xdr:rowOff>
    </xdr:from>
    <xdr:to>
      <xdr:col>116</xdr:col>
      <xdr:colOff>63500</xdr:colOff>
      <xdr:row>59</xdr:row>
      <xdr:rowOff>15208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05955"/>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15208</xdr:rowOff>
    </xdr:from>
    <xdr:to>
      <xdr:col>111</xdr:col>
      <xdr:colOff>177800</xdr:colOff>
      <xdr:row>59</xdr:row>
      <xdr:rowOff>22085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30758"/>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22085</xdr:rowOff>
    </xdr:from>
    <xdr:to>
      <xdr:col>107</xdr:col>
      <xdr:colOff>50800</xdr:colOff>
      <xdr:row>59</xdr:row>
      <xdr:rowOff>23838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37635"/>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2178</xdr:rowOff>
    </xdr:from>
    <xdr:to>
      <xdr:col>102</xdr:col>
      <xdr:colOff>114300</xdr:colOff>
      <xdr:row>59</xdr:row>
      <xdr:rowOff>23838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17728"/>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111055</xdr:rowOff>
    </xdr:from>
    <xdr:to>
      <xdr:col>116</xdr:col>
      <xdr:colOff>114300</xdr:colOff>
      <xdr:row>59</xdr:row>
      <xdr:rowOff>41205</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135858</xdr:rowOff>
    </xdr:from>
    <xdr:to>
      <xdr:col>112</xdr:col>
      <xdr:colOff>38100</xdr:colOff>
      <xdr:row>59</xdr:row>
      <xdr:rowOff>66008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57135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7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142735</xdr:rowOff>
    </xdr:from>
    <xdr:to>
      <xdr:col>107</xdr:col>
      <xdr:colOff>101600</xdr:colOff>
      <xdr:row>59</xdr:row>
      <xdr:rowOff>72885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64012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1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144488</xdr:rowOff>
    </xdr:from>
    <xdr:to>
      <xdr:col>102</xdr:col>
      <xdr:colOff>165100</xdr:colOff>
      <xdr:row>59</xdr:row>
      <xdr:rowOff>74638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65765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8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122828</xdr:rowOff>
    </xdr:from>
    <xdr:to>
      <xdr:col>98</xdr:col>
      <xdr:colOff>38100</xdr:colOff>
      <xdr:row>59</xdr:row>
      <xdr:rowOff>52978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44105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63043</xdr:rowOff>
    </xdr:from>
    <xdr:to>
      <xdr:col>116</xdr:col>
      <xdr:colOff>63500</xdr:colOff>
      <xdr:row>72</xdr:row>
      <xdr:rowOff>18796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235993"/>
          <a:ext cx="838200" cy="1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18796</xdr:rowOff>
    </xdr:from>
    <xdr:to>
      <xdr:col>111</xdr:col>
      <xdr:colOff>177800</xdr:colOff>
      <xdr:row>72</xdr:row>
      <xdr:rowOff>43752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363196"/>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43752</xdr:rowOff>
    </xdr:from>
    <xdr:to>
      <xdr:col>107</xdr:col>
      <xdr:colOff>50800</xdr:colOff>
      <xdr:row>72</xdr:row>
      <xdr:rowOff>64186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388152"/>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64186</xdr:rowOff>
    </xdr:from>
    <xdr:to>
      <xdr:col>102</xdr:col>
      <xdr:colOff>114300</xdr:colOff>
      <xdr:row>72</xdr:row>
      <xdr:rowOff>100940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408586"/>
          <a:ext cx="889000" cy="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12243</xdr:rowOff>
    </xdr:from>
    <xdr:to>
      <xdr:col>116</xdr:col>
      <xdr:colOff>114300</xdr:colOff>
      <xdr:row>71</xdr:row>
      <xdr:rowOff>113843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1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35120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03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139446</xdr:rowOff>
    </xdr:from>
    <xdr:to>
      <xdr:col>112</xdr:col>
      <xdr:colOff>38100</xdr:colOff>
      <xdr:row>72</xdr:row>
      <xdr:rowOff>69596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3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86123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0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164402</xdr:rowOff>
    </xdr:from>
    <xdr:to>
      <xdr:col>107</xdr:col>
      <xdr:colOff>101600</xdr:colOff>
      <xdr:row>72</xdr:row>
      <xdr:rowOff>94552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3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111079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1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13386</xdr:rowOff>
    </xdr:from>
    <xdr:to>
      <xdr:col>102</xdr:col>
      <xdr:colOff>165100</xdr:colOff>
      <xdr:row>72</xdr:row>
      <xdr:rowOff>114986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3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131513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50140</xdr:rowOff>
    </xdr:from>
    <xdr:to>
      <xdr:col>98</xdr:col>
      <xdr:colOff>38100</xdr:colOff>
      <xdr:row>72</xdr:row>
      <xdr:rowOff>151740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39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168267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16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類似団体の住民一人当たりのコストと比較して人件費、補助費等、災害復旧事業費、繰出金が大きく上回っている。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人件費は、合併した１町３村の職員を、また一部事務組合の職員を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補助</a:t>
          </a:r>
          <a:r>
            <a:rPr kumimoji="1" lang="ja-JP" altLang="ja-JP" sz="1100">
              <a:solidFill>
                <a:schemeClr val="tx1"/>
              </a:solidFill>
              <a:effectLst/>
              <a:latin typeface="+mn-lt"/>
              <a:ea typeface="+mn-ea"/>
              <a:cs typeface="+mn-cs"/>
            </a:rPr>
            <a:t>費は、</a:t>
          </a:r>
          <a:r>
            <a:rPr kumimoji="1" lang="ja-JP" altLang="en-US" sz="1100">
              <a:solidFill>
                <a:schemeClr val="tx1"/>
              </a:solidFill>
              <a:effectLst/>
              <a:latin typeface="+mn-lt"/>
              <a:ea typeface="+mn-ea"/>
              <a:cs typeface="+mn-cs"/>
            </a:rPr>
            <a:t>特別定額給付金等多くの新型コロナウイルス感染症対策事業実施のため</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前年度より大幅に増加した。新型コロナウイルスによる影響が続いているため、次年度以降においても補助</a:t>
          </a:r>
          <a:r>
            <a:rPr kumimoji="1" lang="ja-JP" altLang="ja-JP" sz="1100">
              <a:solidFill>
                <a:schemeClr val="tx1"/>
              </a:solidFill>
              <a:effectLst/>
              <a:latin typeface="+mn-lt"/>
              <a:ea typeface="+mn-ea"/>
              <a:cs typeface="+mn-cs"/>
            </a:rPr>
            <a:t>費の</a:t>
          </a:r>
          <a:r>
            <a:rPr kumimoji="1" lang="ja-JP" altLang="en-US" sz="1100">
              <a:solidFill>
                <a:schemeClr val="tx1"/>
              </a:solidFill>
              <a:effectLst/>
              <a:latin typeface="+mn-lt"/>
              <a:ea typeface="+mn-ea"/>
              <a:cs typeface="+mn-cs"/>
            </a:rPr>
            <a:t>歳出は引き続き増加が見込まれる。</a:t>
          </a:r>
          <a:endParaRPr kumimoji="1" lang="en-US" altLang="ja-JP" sz="1100">
            <a:solidFill>
              <a:schemeClr val="tx1"/>
            </a:solidFill>
            <a:effectLst/>
            <a:latin typeface="+mn-lt"/>
            <a:ea typeface="+mn-ea"/>
            <a:cs typeface="+mn-cs"/>
          </a:endParaRPr>
        </a:p>
        <a:p>
          <a:pPr>
            <a:lnSpc>
              <a:spcPts val="1600"/>
            </a:lnSpc>
          </a:pPr>
          <a:r>
            <a:rPr kumimoji="1" lang="ja-JP" altLang="ja-JP" sz="1100">
              <a:solidFill>
                <a:schemeClr val="tx1"/>
              </a:solidFill>
              <a:effectLst/>
              <a:latin typeface="+mn-lt"/>
              <a:ea typeface="+mn-ea"/>
              <a:cs typeface="+mn-cs"/>
            </a:rPr>
            <a:t>　災害復旧事業費については、自然災害（台風等）の多発により被害が多くなりコストが上昇している。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繰出金については、国の繰出基準に準じて特別会計及び企業会計へ繰出しを行っているが、この繰出金により特別会計の収支に均衡が保たれている現状であるため、早急な減額は難しいものがある。そのために各特別会計においては効率的かつ安定的な経営に取り組み、年間の繰出金が抑制されるように努める必要がある。特に公営企業に関しては、新公立病院改革プランや経営戦略に基づき、独立採算の原則のもと経営改善を図る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15621</xdr:rowOff>
    </xdr:from>
    <xdr:to>
      <xdr:col>24</xdr:col>
      <xdr:colOff>63500</xdr:colOff>
      <xdr:row>37</xdr:row>
      <xdr:rowOff>23495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9271"/>
          <a:ext cx="8382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xdr:rowOff>
    </xdr:from>
    <xdr:to>
      <xdr:col>19</xdr:col>
      <xdr:colOff>177800</xdr:colOff>
      <xdr:row>37</xdr:row>
      <xdr:rowOff>16002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92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16002</xdr:rowOff>
    </xdr:from>
    <xdr:to>
      <xdr:col>15</xdr:col>
      <xdr:colOff>50800</xdr:colOff>
      <xdr:row>37</xdr:row>
      <xdr:rowOff>34925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5965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34925</xdr:rowOff>
    </xdr:from>
    <xdr:to>
      <xdr:col>10</xdr:col>
      <xdr:colOff>114300</xdr:colOff>
      <xdr:row>37</xdr:row>
      <xdr:rowOff>51816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857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144145</xdr:rowOff>
    </xdr:from>
    <xdr:to>
      <xdr:col>24</xdr:col>
      <xdr:colOff>114300</xdr:colOff>
      <xdr:row>37</xdr:row>
      <xdr:rowOff>74295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136271</xdr:rowOff>
    </xdr:from>
    <xdr:to>
      <xdr:col>20</xdr:col>
      <xdr:colOff>38100</xdr:colOff>
      <xdr:row>37</xdr:row>
      <xdr:rowOff>66421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57548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136652</xdr:rowOff>
    </xdr:from>
    <xdr:to>
      <xdr:col>15</xdr:col>
      <xdr:colOff>101600</xdr:colOff>
      <xdr:row>37</xdr:row>
      <xdr:rowOff>66802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57929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155575</xdr:rowOff>
    </xdr:from>
    <xdr:to>
      <xdr:col>10</xdr:col>
      <xdr:colOff>165100</xdr:colOff>
      <xdr:row>37</xdr:row>
      <xdr:rowOff>85725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76852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1016</xdr:rowOff>
    </xdr:from>
    <xdr:to>
      <xdr:col>6</xdr:col>
      <xdr:colOff>38100</xdr:colOff>
      <xdr:row>37</xdr:row>
      <xdr:rowOff>102616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93743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154237</xdr:rowOff>
    </xdr:from>
    <xdr:to>
      <xdr:col>24</xdr:col>
      <xdr:colOff>63500</xdr:colOff>
      <xdr:row>58</xdr:row>
      <xdr:rowOff>60871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26887"/>
          <a:ext cx="8382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60871</xdr:rowOff>
    </xdr:from>
    <xdr:to>
      <xdr:col>19</xdr:col>
      <xdr:colOff>177800</xdr:colOff>
      <xdr:row>58</xdr:row>
      <xdr:rowOff>104425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04971"/>
          <a:ext cx="889000" cy="4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47260</xdr:rowOff>
    </xdr:from>
    <xdr:to>
      <xdr:col>15</xdr:col>
      <xdr:colOff>50800</xdr:colOff>
      <xdr:row>58</xdr:row>
      <xdr:rowOff>104425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1360"/>
          <a:ext cx="8890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47260</xdr:rowOff>
    </xdr:from>
    <xdr:to>
      <xdr:col>10</xdr:col>
      <xdr:colOff>114300</xdr:colOff>
      <xdr:row>58</xdr:row>
      <xdr:rowOff>118047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1360"/>
          <a:ext cx="889000" cy="7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103437</xdr:rowOff>
    </xdr:from>
    <xdr:to>
      <xdr:col>24</xdr:col>
      <xdr:colOff>114300</xdr:colOff>
      <xdr:row>58</xdr:row>
      <xdr:rowOff>33587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10071</xdr:rowOff>
    </xdr:from>
    <xdr:to>
      <xdr:col>20</xdr:col>
      <xdr:colOff>38100</xdr:colOff>
      <xdr:row>58</xdr:row>
      <xdr:rowOff>111671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128198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2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53625</xdr:rowOff>
    </xdr:from>
    <xdr:to>
      <xdr:col>15</xdr:col>
      <xdr:colOff>101600</xdr:colOff>
      <xdr:row>58</xdr:row>
      <xdr:rowOff>155225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146352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167910</xdr:rowOff>
    </xdr:from>
    <xdr:to>
      <xdr:col>10</xdr:col>
      <xdr:colOff>165100</xdr:colOff>
      <xdr:row>58</xdr:row>
      <xdr:rowOff>98060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114587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1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67247</xdr:rowOff>
    </xdr:from>
    <xdr:to>
      <xdr:col>6</xdr:col>
      <xdr:colOff>38100</xdr:colOff>
      <xdr:row>58</xdr:row>
      <xdr:rowOff>168847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26626</xdr:rowOff>
    </xdr:from>
    <xdr:to>
      <xdr:col>24</xdr:col>
      <xdr:colOff>63500</xdr:colOff>
      <xdr:row>75</xdr:row>
      <xdr:rowOff>106790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85376"/>
          <a:ext cx="838200" cy="8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106790</xdr:rowOff>
    </xdr:from>
    <xdr:to>
      <xdr:col>19</xdr:col>
      <xdr:colOff>177800</xdr:colOff>
      <xdr:row>76</xdr:row>
      <xdr:rowOff>1502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65540"/>
          <a:ext cx="889000" cy="6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144912</xdr:rowOff>
    </xdr:from>
    <xdr:to>
      <xdr:col>15</xdr:col>
      <xdr:colOff>50800</xdr:colOff>
      <xdr:row>76</xdr:row>
      <xdr:rowOff>1502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03662"/>
          <a:ext cx="889000" cy="2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144912</xdr:rowOff>
    </xdr:from>
    <xdr:to>
      <xdr:col>10</xdr:col>
      <xdr:colOff>114300</xdr:colOff>
      <xdr:row>75</xdr:row>
      <xdr:rowOff>158440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3662"/>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147276</xdr:rowOff>
    </xdr:from>
    <xdr:to>
      <xdr:col>24</xdr:col>
      <xdr:colOff>114300</xdr:colOff>
      <xdr:row>75</xdr:row>
      <xdr:rowOff>77426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170153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8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55990</xdr:rowOff>
    </xdr:from>
    <xdr:to>
      <xdr:col>20</xdr:col>
      <xdr:colOff>38100</xdr:colOff>
      <xdr:row>75</xdr:row>
      <xdr:rowOff>157590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2667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8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122152</xdr:rowOff>
    </xdr:from>
    <xdr:to>
      <xdr:col>15</xdr:col>
      <xdr:colOff>101600</xdr:colOff>
      <xdr:row>76</xdr:row>
      <xdr:rowOff>52302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68829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94112</xdr:rowOff>
    </xdr:from>
    <xdr:to>
      <xdr:col>10</xdr:col>
      <xdr:colOff>165100</xdr:colOff>
      <xdr:row>76</xdr:row>
      <xdr:rowOff>24262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40789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2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107641</xdr:rowOff>
    </xdr:from>
    <xdr:to>
      <xdr:col>6</xdr:col>
      <xdr:colOff>38100</xdr:colOff>
      <xdr:row>76</xdr:row>
      <xdr:rowOff>37790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66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54318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21042</xdr:rowOff>
    </xdr:from>
    <xdr:to>
      <xdr:col>24</xdr:col>
      <xdr:colOff>63500</xdr:colOff>
      <xdr:row>95</xdr:row>
      <xdr:rowOff>97679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08792"/>
          <a:ext cx="8382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62108</xdr:rowOff>
    </xdr:from>
    <xdr:to>
      <xdr:col>19</xdr:col>
      <xdr:colOff>177800</xdr:colOff>
      <xdr:row>95</xdr:row>
      <xdr:rowOff>97679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349858"/>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62108</xdr:rowOff>
    </xdr:from>
    <xdr:to>
      <xdr:col>15</xdr:col>
      <xdr:colOff>50800</xdr:colOff>
      <xdr:row>95</xdr:row>
      <xdr:rowOff>142613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49858"/>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142613</xdr:rowOff>
    </xdr:from>
    <xdr:to>
      <xdr:col>10</xdr:col>
      <xdr:colOff>114300</xdr:colOff>
      <xdr:row>95</xdr:row>
      <xdr:rowOff>146594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3036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141692</xdr:rowOff>
    </xdr:from>
    <xdr:to>
      <xdr:col>24</xdr:col>
      <xdr:colOff>114300</xdr:colOff>
      <xdr:row>95</xdr:row>
      <xdr:rowOff>71842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164569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0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46879</xdr:rowOff>
    </xdr:from>
    <xdr:to>
      <xdr:col>20</xdr:col>
      <xdr:colOff>38100</xdr:colOff>
      <xdr:row>95</xdr:row>
      <xdr:rowOff>148479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165006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10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11308</xdr:rowOff>
    </xdr:from>
    <xdr:to>
      <xdr:col>15</xdr:col>
      <xdr:colOff>101600</xdr:colOff>
      <xdr:row>95</xdr:row>
      <xdr:rowOff>112908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129435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07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91813</xdr:rowOff>
    </xdr:from>
    <xdr:to>
      <xdr:col>10</xdr:col>
      <xdr:colOff>165100</xdr:colOff>
      <xdr:row>96</xdr:row>
      <xdr:rowOff>21963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38490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5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95794</xdr:rowOff>
    </xdr:from>
    <xdr:to>
      <xdr:col>6</xdr:col>
      <xdr:colOff>38100</xdr:colOff>
      <xdr:row>96</xdr:row>
      <xdr:rowOff>25944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42471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15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31668</xdr:rowOff>
    </xdr:from>
    <xdr:to>
      <xdr:col>55</xdr:col>
      <xdr:colOff>0</xdr:colOff>
      <xdr:row>55</xdr:row>
      <xdr:rowOff>122134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461418"/>
          <a:ext cx="838200" cy="9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94405</xdr:rowOff>
    </xdr:from>
    <xdr:to>
      <xdr:col>50</xdr:col>
      <xdr:colOff>114300</xdr:colOff>
      <xdr:row>55</xdr:row>
      <xdr:rowOff>122134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524155"/>
          <a:ext cx="8890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29076</xdr:rowOff>
    </xdr:from>
    <xdr:to>
      <xdr:col>45</xdr:col>
      <xdr:colOff>177800</xdr:colOff>
      <xdr:row>55</xdr:row>
      <xdr:rowOff>94405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458826"/>
          <a:ext cx="889000" cy="6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29076</xdr:rowOff>
    </xdr:from>
    <xdr:to>
      <xdr:col>41</xdr:col>
      <xdr:colOff>50800</xdr:colOff>
      <xdr:row>55</xdr:row>
      <xdr:rowOff>66242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458826"/>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152318</xdr:rowOff>
    </xdr:from>
    <xdr:to>
      <xdr:col>55</xdr:col>
      <xdr:colOff>50800</xdr:colOff>
      <xdr:row>55</xdr:row>
      <xdr:rowOff>82468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4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3745</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26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71334</xdr:rowOff>
    </xdr:from>
    <xdr:to>
      <xdr:col>50</xdr:col>
      <xdr:colOff>165100</xdr:colOff>
      <xdr:row>56</xdr:row>
      <xdr:rowOff>1484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18011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27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43605</xdr:rowOff>
    </xdr:from>
    <xdr:to>
      <xdr:col>46</xdr:col>
      <xdr:colOff>38100</xdr:colOff>
      <xdr:row>55</xdr:row>
      <xdr:rowOff>145205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4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161732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2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149726</xdr:rowOff>
    </xdr:from>
    <xdr:to>
      <xdr:col>41</xdr:col>
      <xdr:colOff>101600</xdr:colOff>
      <xdr:row>55</xdr:row>
      <xdr:rowOff>79876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4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96403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1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15442</xdr:rowOff>
    </xdr:from>
    <xdr:to>
      <xdr:col>36</xdr:col>
      <xdr:colOff>165100</xdr:colOff>
      <xdr:row>55</xdr:row>
      <xdr:rowOff>117042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4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133569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22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157914</xdr:rowOff>
    </xdr:from>
    <xdr:to>
      <xdr:col>55</xdr:col>
      <xdr:colOff>0</xdr:colOff>
      <xdr:row>76</xdr:row>
      <xdr:rowOff>109195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016664"/>
          <a:ext cx="838200" cy="1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109195</xdr:rowOff>
    </xdr:from>
    <xdr:to>
      <xdr:col>50</xdr:col>
      <xdr:colOff>114300</xdr:colOff>
      <xdr:row>77</xdr:row>
      <xdr:rowOff>55556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139395"/>
          <a:ext cx="889000" cy="1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55556</xdr:rowOff>
    </xdr:from>
    <xdr:to>
      <xdr:col>45</xdr:col>
      <xdr:colOff>177800</xdr:colOff>
      <xdr:row>77</xdr:row>
      <xdr:rowOff>136527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257206"/>
          <a:ext cx="889000" cy="8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136527</xdr:rowOff>
    </xdr:from>
    <xdr:to>
      <xdr:col>41</xdr:col>
      <xdr:colOff>50800</xdr:colOff>
      <xdr:row>77</xdr:row>
      <xdr:rowOff>138776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338177"/>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107115</xdr:rowOff>
    </xdr:from>
    <xdr:to>
      <xdr:col>55</xdr:col>
      <xdr:colOff>50800</xdr:colOff>
      <xdr:row>76</xdr:row>
      <xdr:rowOff>37266</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9658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129992</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8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58395</xdr:rowOff>
    </xdr:from>
    <xdr:to>
      <xdr:col>50</xdr:col>
      <xdr:colOff>165100</xdr:colOff>
      <xdr:row>76</xdr:row>
      <xdr:rowOff>159995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08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5073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8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4756</xdr:rowOff>
    </xdr:from>
    <xdr:to>
      <xdr:col>46</xdr:col>
      <xdr:colOff>38100</xdr:colOff>
      <xdr:row>77</xdr:row>
      <xdr:rowOff>106356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122883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85727</xdr:rowOff>
    </xdr:from>
    <xdr:to>
      <xdr:col>41</xdr:col>
      <xdr:colOff>101600</xdr:colOff>
      <xdr:row>78</xdr:row>
      <xdr:rowOff>15877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7004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87976</xdr:rowOff>
    </xdr:from>
    <xdr:to>
      <xdr:col>36</xdr:col>
      <xdr:colOff>165100</xdr:colOff>
      <xdr:row>78</xdr:row>
      <xdr:rowOff>18126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9253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95252</xdr:rowOff>
    </xdr:from>
    <xdr:to>
      <xdr:col>55</xdr:col>
      <xdr:colOff>0</xdr:colOff>
      <xdr:row>96</xdr:row>
      <xdr:rowOff>159341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554452"/>
          <a:ext cx="838200" cy="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159341</xdr:rowOff>
    </xdr:from>
    <xdr:to>
      <xdr:col>50</xdr:col>
      <xdr:colOff>114300</xdr:colOff>
      <xdr:row>97</xdr:row>
      <xdr:rowOff>27225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618541"/>
          <a:ext cx="8890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115047</xdr:rowOff>
    </xdr:from>
    <xdr:to>
      <xdr:col>45</xdr:col>
      <xdr:colOff>177800</xdr:colOff>
      <xdr:row>97</xdr:row>
      <xdr:rowOff>27225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574247"/>
          <a:ext cx="889000" cy="8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115047</xdr:rowOff>
    </xdr:from>
    <xdr:to>
      <xdr:col>41</xdr:col>
      <xdr:colOff>50800</xdr:colOff>
      <xdr:row>96</xdr:row>
      <xdr:rowOff>149388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74247"/>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44452</xdr:rowOff>
    </xdr:from>
    <xdr:to>
      <xdr:col>55</xdr:col>
      <xdr:colOff>50800</xdr:colOff>
      <xdr:row>96</xdr:row>
      <xdr:rowOff>146052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22879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108541</xdr:rowOff>
    </xdr:from>
    <xdr:to>
      <xdr:col>50</xdr:col>
      <xdr:colOff>165100</xdr:colOff>
      <xdr:row>97</xdr:row>
      <xdr:rowOff>38691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5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147875</xdr:rowOff>
    </xdr:from>
    <xdr:to>
      <xdr:col>46</xdr:col>
      <xdr:colOff>38100</xdr:colOff>
      <xdr:row>97</xdr:row>
      <xdr:rowOff>78025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69152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64247</xdr:rowOff>
    </xdr:from>
    <xdr:to>
      <xdr:col>41</xdr:col>
      <xdr:colOff>101600</xdr:colOff>
      <xdr:row>96</xdr:row>
      <xdr:rowOff>165847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156974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98588</xdr:rowOff>
    </xdr:from>
    <xdr:to>
      <xdr:col>36</xdr:col>
      <xdr:colOff>165100</xdr:colOff>
      <xdr:row>97</xdr:row>
      <xdr:rowOff>28738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19865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16960</xdr:rowOff>
    </xdr:from>
    <xdr:to>
      <xdr:col>85</xdr:col>
      <xdr:colOff>127000</xdr:colOff>
      <xdr:row>37</xdr:row>
      <xdr:rowOff>20586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360610"/>
          <a:ext cx="8382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20586</xdr:rowOff>
    </xdr:from>
    <xdr:to>
      <xdr:col>81</xdr:col>
      <xdr:colOff>50800</xdr:colOff>
      <xdr:row>37</xdr:row>
      <xdr:rowOff>66511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364236"/>
          <a:ext cx="8890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66511</xdr:rowOff>
    </xdr:from>
    <xdr:to>
      <xdr:col>76</xdr:col>
      <xdr:colOff>114300</xdr:colOff>
      <xdr:row>37</xdr:row>
      <xdr:rowOff>81786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10161"/>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42842</xdr:rowOff>
    </xdr:from>
    <xdr:to>
      <xdr:col>71</xdr:col>
      <xdr:colOff>177800</xdr:colOff>
      <xdr:row>37</xdr:row>
      <xdr:rowOff>81786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215042"/>
          <a:ext cx="889000" cy="2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137610</xdr:rowOff>
    </xdr:from>
    <xdr:to>
      <xdr:col>85</xdr:col>
      <xdr:colOff>177800</xdr:colOff>
      <xdr:row>37</xdr:row>
      <xdr:rowOff>67760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3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160487</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1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141236</xdr:rowOff>
    </xdr:from>
    <xdr:to>
      <xdr:col>81</xdr:col>
      <xdr:colOff>101600</xdr:colOff>
      <xdr:row>37</xdr:row>
      <xdr:rowOff>71386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3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87913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15711</xdr:rowOff>
    </xdr:from>
    <xdr:to>
      <xdr:col>76</xdr:col>
      <xdr:colOff>165100</xdr:colOff>
      <xdr:row>37</xdr:row>
      <xdr:rowOff>117311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133838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30986</xdr:rowOff>
    </xdr:from>
    <xdr:to>
      <xdr:col>72</xdr:col>
      <xdr:colOff>38100</xdr:colOff>
      <xdr:row>37</xdr:row>
      <xdr:rowOff>132586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3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149113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4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163492</xdr:rowOff>
    </xdr:from>
    <xdr:to>
      <xdr:col>67</xdr:col>
      <xdr:colOff>101600</xdr:colOff>
      <xdr:row>36</xdr:row>
      <xdr:rowOff>93642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1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110169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120132</xdr:rowOff>
    </xdr:from>
    <xdr:to>
      <xdr:col>85</xdr:col>
      <xdr:colOff>127000</xdr:colOff>
      <xdr:row>56</xdr:row>
      <xdr:rowOff>57303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9378432"/>
          <a:ext cx="838200" cy="2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120132</xdr:rowOff>
    </xdr:from>
    <xdr:to>
      <xdr:col>81</xdr:col>
      <xdr:colOff>50800</xdr:colOff>
      <xdr:row>56</xdr:row>
      <xdr:rowOff>86674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378432"/>
          <a:ext cx="889000" cy="30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146000</xdr:rowOff>
    </xdr:from>
    <xdr:to>
      <xdr:col>76</xdr:col>
      <xdr:colOff>114300</xdr:colOff>
      <xdr:row>56</xdr:row>
      <xdr:rowOff>86674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404300"/>
          <a:ext cx="889000" cy="28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146000</xdr:rowOff>
    </xdr:from>
    <xdr:to>
      <xdr:col>71</xdr:col>
      <xdr:colOff>177800</xdr:colOff>
      <xdr:row>56</xdr:row>
      <xdr:rowOff>55365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404300"/>
          <a:ext cx="889000" cy="2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6503</xdr:rowOff>
    </xdr:from>
    <xdr:to>
      <xdr:col>85</xdr:col>
      <xdr:colOff>177800</xdr:colOff>
      <xdr:row>56</xdr:row>
      <xdr:rowOff>108103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156380</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5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69332</xdr:rowOff>
    </xdr:from>
    <xdr:to>
      <xdr:col>81</xdr:col>
      <xdr:colOff>101600</xdr:colOff>
      <xdr:row>54</xdr:row>
      <xdr:rowOff>170932</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3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16009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10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35874</xdr:rowOff>
    </xdr:from>
    <xdr:to>
      <xdr:col>76</xdr:col>
      <xdr:colOff>165100</xdr:colOff>
      <xdr:row>56</xdr:row>
      <xdr:rowOff>137474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128601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95200</xdr:rowOff>
    </xdr:from>
    <xdr:to>
      <xdr:col>72</xdr:col>
      <xdr:colOff>38100</xdr:colOff>
      <xdr:row>55</xdr:row>
      <xdr:rowOff>25350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3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41877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12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4565</xdr:rowOff>
    </xdr:from>
    <xdr:to>
      <xdr:col>67</xdr:col>
      <xdr:colOff>101600</xdr:colOff>
      <xdr:row>56</xdr:row>
      <xdr:rowOff>106165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122692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47295</xdr:rowOff>
    </xdr:from>
    <xdr:to>
      <xdr:col>85</xdr:col>
      <xdr:colOff>127000</xdr:colOff>
      <xdr:row>76</xdr:row>
      <xdr:rowOff>51026</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077495"/>
          <a:ext cx="8382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47295</xdr:rowOff>
    </xdr:from>
    <xdr:to>
      <xdr:col>81</xdr:col>
      <xdr:colOff>50800</xdr:colOff>
      <xdr:row>76</xdr:row>
      <xdr:rowOff>90768</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077495"/>
          <a:ext cx="889000" cy="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90768</xdr:rowOff>
    </xdr:from>
    <xdr:to>
      <xdr:col>76</xdr:col>
      <xdr:colOff>114300</xdr:colOff>
      <xdr:row>77</xdr:row>
      <xdr:rowOff>93238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120968"/>
          <a:ext cx="889000" cy="1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93238</xdr:rowOff>
    </xdr:from>
    <xdr:to>
      <xdr:col>71</xdr:col>
      <xdr:colOff>177800</xdr:colOff>
      <xdr:row>77</xdr:row>
      <xdr:rowOff>170298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294888"/>
          <a:ext cx="889000" cy="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226</xdr:rowOff>
    </xdr:from>
    <xdr:to>
      <xdr:col>85</xdr:col>
      <xdr:colOff>177800</xdr:colOff>
      <xdr:row>76</xdr:row>
      <xdr:rowOff>101826</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0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23103</xdr:rowOff>
    </xdr:from>
    <xdr:ext cx="534377"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288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167945</xdr:rowOff>
    </xdr:from>
    <xdr:to>
      <xdr:col>81</xdr:col>
      <xdr:colOff>101600</xdr:colOff>
      <xdr:row>76</xdr:row>
      <xdr:rowOff>98095</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0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114621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8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39968</xdr:rowOff>
    </xdr:from>
    <xdr:to>
      <xdr:col>76</xdr:col>
      <xdr:colOff>165100</xdr:colOff>
      <xdr:row>76</xdr:row>
      <xdr:rowOff>141568</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0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158095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28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42438</xdr:rowOff>
    </xdr:from>
    <xdr:to>
      <xdr:col>72</xdr:col>
      <xdr:colOff>38100</xdr:colOff>
      <xdr:row>77</xdr:row>
      <xdr:rowOff>144038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160565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0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119498</xdr:rowOff>
    </xdr:from>
    <xdr:to>
      <xdr:col>67</xdr:col>
      <xdr:colOff>101600</xdr:colOff>
      <xdr:row>78</xdr:row>
      <xdr:rowOff>49648</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40775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1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76819</xdr:rowOff>
    </xdr:from>
    <xdr:to>
      <xdr:col>85</xdr:col>
      <xdr:colOff>127000</xdr:colOff>
      <xdr:row>94</xdr:row>
      <xdr:rowOff>121800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193119"/>
          <a:ext cx="8382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37528</xdr:rowOff>
    </xdr:from>
    <xdr:to>
      <xdr:col>81</xdr:col>
      <xdr:colOff>50800</xdr:colOff>
      <xdr:row>94</xdr:row>
      <xdr:rowOff>76819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153828"/>
          <a:ext cx="889000" cy="3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154617</xdr:rowOff>
    </xdr:from>
    <xdr:to>
      <xdr:col>76</xdr:col>
      <xdr:colOff>114300</xdr:colOff>
      <xdr:row>94</xdr:row>
      <xdr:rowOff>37528</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099467"/>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154617</xdr:rowOff>
    </xdr:from>
    <xdr:to>
      <xdr:col>71</xdr:col>
      <xdr:colOff>177800</xdr:colOff>
      <xdr:row>94</xdr:row>
      <xdr:rowOff>27429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099467"/>
          <a:ext cx="889000" cy="4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71000</xdr:rowOff>
    </xdr:from>
    <xdr:to>
      <xdr:col>85</xdr:col>
      <xdr:colOff>177800</xdr:colOff>
      <xdr:row>95</xdr:row>
      <xdr:rowOff>1150</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49427</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16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26019</xdr:rowOff>
    </xdr:from>
    <xdr:to>
      <xdr:col>81</xdr:col>
      <xdr:colOff>101600</xdr:colOff>
      <xdr:row>94</xdr:row>
      <xdr:rowOff>127619</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1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118746</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23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158178</xdr:rowOff>
    </xdr:from>
    <xdr:to>
      <xdr:col>76</xdr:col>
      <xdr:colOff>165100</xdr:colOff>
      <xdr:row>94</xdr:row>
      <xdr:rowOff>88328</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104855</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587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103817</xdr:rowOff>
    </xdr:from>
    <xdr:to>
      <xdr:col>72</xdr:col>
      <xdr:colOff>38100</xdr:colOff>
      <xdr:row>94</xdr:row>
      <xdr:rowOff>33967</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0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50494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582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148079</xdr:rowOff>
    </xdr:from>
    <xdr:to>
      <xdr:col>67</xdr:col>
      <xdr:colOff>101600</xdr:colOff>
      <xdr:row>94</xdr:row>
      <xdr:rowOff>78229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0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94756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586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民生費及び衛生費において住民一人当たりのコストが高額となっている要因としては、性質別の分析でも突出していた繰出金と同様の理由と分析される。民生費に関しては高齢化や子育て支援により社会保障分野経費の増額も影響があると考えられ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農林水産業費において、本町の特徴として農林業が基幹産業でありコストが高額となっている。基盤整備による生産量の拡大に努め、担い手の育成や６次産業化に向けて取り組んでいるところである。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消防費において、前年度に</a:t>
          </a:r>
          <a:r>
            <a:rPr kumimoji="1" lang="ja-JP" altLang="en-US" sz="1100">
              <a:solidFill>
                <a:schemeClr val="tx1"/>
              </a:solidFill>
              <a:effectLst/>
              <a:latin typeface="+mn-lt"/>
              <a:ea typeface="+mn-ea"/>
              <a:cs typeface="+mn-cs"/>
            </a:rPr>
            <a:t>引き続き防災情報伝達システム整備工事を実施したことにより２年連続して</a:t>
          </a:r>
          <a:r>
            <a:rPr kumimoji="1" lang="ja-JP" altLang="ja-JP" sz="1100">
              <a:solidFill>
                <a:schemeClr val="tx1"/>
              </a:solidFill>
              <a:effectLst/>
              <a:latin typeface="+mn-lt"/>
              <a:ea typeface="+mn-ea"/>
              <a:cs typeface="+mn-cs"/>
            </a:rPr>
            <a:t>コストが高額</a:t>
          </a:r>
          <a:r>
            <a:rPr kumimoji="1" lang="ja-JP" altLang="en-US" sz="1100">
              <a:solidFill>
                <a:schemeClr val="tx1"/>
              </a:solidFill>
              <a:effectLst/>
              <a:latin typeface="+mn-lt"/>
              <a:ea typeface="+mn-ea"/>
              <a:cs typeface="+mn-cs"/>
            </a:rPr>
            <a:t>となっており</a:t>
          </a:r>
          <a:r>
            <a:rPr kumimoji="1" lang="ja-JP" altLang="ja-JP" sz="1100">
              <a:solidFill>
                <a:schemeClr val="tx1"/>
              </a:solidFill>
              <a:effectLst/>
              <a:latin typeface="+mn-lt"/>
              <a:ea typeface="+mn-ea"/>
              <a:cs typeface="+mn-cs"/>
            </a:rPr>
            <a:t>、類似団体との差が開いている。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教育費において、</a:t>
          </a:r>
          <a:r>
            <a:rPr kumimoji="1" lang="ja-JP" altLang="en-US" sz="1100">
              <a:solidFill>
                <a:schemeClr val="tx1"/>
              </a:solidFill>
              <a:effectLst/>
              <a:latin typeface="+mn-lt"/>
              <a:ea typeface="+mn-ea"/>
              <a:cs typeface="+mn-cs"/>
            </a:rPr>
            <a:t>前年度実施した</a:t>
          </a:r>
          <a:r>
            <a:rPr kumimoji="1" lang="ja-JP" altLang="ja-JP" sz="1100">
              <a:solidFill>
                <a:schemeClr val="tx1"/>
              </a:solidFill>
              <a:effectLst/>
              <a:latin typeface="+mn-lt"/>
              <a:ea typeface="+mn-ea"/>
              <a:cs typeface="+mn-cs"/>
            </a:rPr>
            <a:t>上浮穴高等学校寮建設事業が</a:t>
          </a:r>
          <a:r>
            <a:rPr kumimoji="1" lang="ja-JP" altLang="en-US" sz="1100">
              <a:solidFill>
                <a:schemeClr val="tx1"/>
              </a:solidFill>
              <a:effectLst/>
              <a:latin typeface="+mn-lt"/>
              <a:ea typeface="+mn-ea"/>
              <a:cs typeface="+mn-cs"/>
            </a:rPr>
            <a:t>完了し</a:t>
          </a:r>
          <a:r>
            <a:rPr kumimoji="1" lang="ja-JP" altLang="ja-JP" sz="1100">
              <a:solidFill>
                <a:schemeClr val="tx1"/>
              </a:solidFill>
              <a:effectLst/>
              <a:latin typeface="+mn-lt"/>
              <a:ea typeface="+mn-ea"/>
              <a:cs typeface="+mn-cs"/>
            </a:rPr>
            <a:t>、大型事</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なかった</a:t>
          </a:r>
          <a:r>
            <a:rPr kumimoji="1" lang="ja-JP" altLang="en-US" sz="1100">
              <a:solidFill>
                <a:schemeClr val="tx1"/>
              </a:solidFill>
              <a:effectLst/>
              <a:latin typeface="+mn-lt"/>
              <a:ea typeface="+mn-ea"/>
              <a:cs typeface="+mn-cs"/>
            </a:rPr>
            <a:t>ことから令和２</a:t>
          </a:r>
          <a:r>
            <a:rPr kumimoji="1" lang="ja-JP" altLang="ja-JP" sz="1100">
              <a:solidFill>
                <a:schemeClr val="tx1"/>
              </a:solidFill>
              <a:effectLst/>
              <a:latin typeface="+mn-lt"/>
              <a:ea typeface="+mn-ea"/>
              <a:cs typeface="+mn-cs"/>
            </a:rPr>
            <a:t>年</a:t>
          </a:r>
          <a:r>
            <a:rPr kumimoji="1" lang="ja-JP" altLang="en-US" sz="1100">
              <a:solidFill>
                <a:schemeClr val="tx1"/>
              </a:solidFill>
              <a:effectLst/>
              <a:latin typeface="+mn-lt"/>
              <a:ea typeface="+mn-ea"/>
              <a:cs typeface="+mn-cs"/>
            </a:rPr>
            <a:t>度は減となった</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しかしながら、各</a:t>
          </a:r>
          <a:r>
            <a:rPr kumimoji="1" lang="ja-JP" altLang="ja-JP" sz="1100">
              <a:solidFill>
                <a:schemeClr val="tx1"/>
              </a:solidFill>
              <a:effectLst/>
              <a:latin typeface="+mn-lt"/>
              <a:ea typeface="+mn-ea"/>
              <a:cs typeface="+mn-cs"/>
            </a:rPr>
            <a:t>施設</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の更新や大型修繕等が予定されて</a:t>
          </a:r>
          <a:r>
            <a:rPr kumimoji="1" lang="ja-JP" altLang="en-US" sz="1100">
              <a:solidFill>
                <a:schemeClr val="tx1"/>
              </a:solidFill>
              <a:effectLst/>
              <a:latin typeface="+mn-lt"/>
              <a:ea typeface="+mn-ea"/>
              <a:cs typeface="+mn-cs"/>
            </a:rPr>
            <a:t>いるため</a:t>
          </a:r>
          <a:r>
            <a:rPr kumimoji="1" lang="ja-JP" altLang="ja-JP" sz="1100">
              <a:solidFill>
                <a:schemeClr val="tx1"/>
              </a:solidFill>
              <a:effectLst/>
              <a:latin typeface="+mn-lt"/>
              <a:ea typeface="+mn-ea"/>
              <a:cs typeface="+mn-cs"/>
            </a:rPr>
            <a:t>一人当たりの</a:t>
          </a:r>
          <a:r>
            <a:rPr kumimoji="1" lang="ja-JP" altLang="en-US" sz="1100">
              <a:solidFill>
                <a:schemeClr val="tx1"/>
              </a:solidFill>
              <a:effectLst/>
              <a:latin typeface="+mn-lt"/>
              <a:ea typeface="+mn-ea"/>
              <a:cs typeface="+mn-cs"/>
            </a:rPr>
            <a:t>教育費に係る</a:t>
          </a:r>
          <a:r>
            <a:rPr kumimoji="1" lang="ja-JP" altLang="ja-JP" sz="1100">
              <a:solidFill>
                <a:schemeClr val="tx1"/>
              </a:solidFill>
              <a:effectLst/>
              <a:latin typeface="+mn-lt"/>
              <a:ea typeface="+mn-ea"/>
              <a:cs typeface="+mn-cs"/>
            </a:rPr>
            <a:t>コストは</a:t>
          </a:r>
          <a:r>
            <a:rPr kumimoji="1" lang="ja-JP" altLang="en-US" sz="1100">
              <a:solidFill>
                <a:schemeClr val="tx1"/>
              </a:solidFill>
              <a:effectLst/>
              <a:latin typeface="+mn-lt"/>
              <a:ea typeface="+mn-ea"/>
              <a:cs typeface="+mn-cs"/>
            </a:rPr>
            <a:t>今後</a:t>
          </a:r>
          <a:r>
            <a:rPr kumimoji="1" lang="ja-JP" altLang="ja-JP" sz="1100">
              <a:solidFill>
                <a:schemeClr val="tx1"/>
              </a:solidFill>
              <a:effectLst/>
              <a:latin typeface="+mn-lt"/>
              <a:ea typeface="+mn-ea"/>
              <a:cs typeface="+mn-cs"/>
            </a:rPr>
            <a:t>高額となると考えられる。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商工費において、</a:t>
          </a:r>
          <a:r>
            <a:rPr kumimoji="1" lang="ja-JP" altLang="en-US" sz="1100">
              <a:solidFill>
                <a:schemeClr val="tx1"/>
              </a:solidFill>
              <a:effectLst/>
              <a:latin typeface="+mn-lt"/>
              <a:ea typeface="+mn-ea"/>
              <a:cs typeface="+mn-cs"/>
            </a:rPr>
            <a:t>事業継続給付金やプレミアム付食事券発行事業など多数の新型コロナウイルス感染症対策事業</a:t>
          </a:r>
          <a:r>
            <a:rPr kumimoji="1" lang="ja-JP" altLang="ja-JP" sz="1100">
              <a:solidFill>
                <a:schemeClr val="tx1"/>
              </a:solidFill>
              <a:effectLst/>
              <a:latin typeface="+mn-lt"/>
              <a:ea typeface="+mn-ea"/>
              <a:cs typeface="+mn-cs"/>
            </a:rPr>
            <a:t>を実施したことによりコストが前年度から大幅に増加している。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災害復旧費において、台風等自然災害の発生が多かったことによりコストが</a:t>
          </a:r>
          <a:r>
            <a:rPr kumimoji="1" lang="ja-JP" altLang="en-US" sz="1100">
              <a:solidFill>
                <a:schemeClr val="tx1"/>
              </a:solidFill>
              <a:effectLst/>
              <a:latin typeface="+mn-lt"/>
              <a:ea typeface="+mn-ea"/>
              <a:cs typeface="+mn-cs"/>
            </a:rPr>
            <a:t>高額となっている</a:t>
          </a:r>
          <a:r>
            <a:rPr kumimoji="1" lang="ja-JP" altLang="ja-JP" sz="1100">
              <a:solidFill>
                <a:schemeClr val="tx1"/>
              </a:solidFill>
              <a:effectLst/>
              <a:latin typeface="+mn-lt"/>
              <a:ea typeface="+mn-ea"/>
              <a:cs typeface="+mn-cs"/>
            </a:rPr>
            <a:t>。また、公債費も大型事業の償還が順次始まるためコストが高額</a:t>
          </a:r>
          <a:r>
            <a:rPr kumimoji="1" lang="ja-JP" altLang="en-US" sz="1100">
              <a:solidFill>
                <a:schemeClr val="tx1"/>
              </a:solidFill>
              <a:effectLst/>
              <a:latin typeface="+mn-lt"/>
              <a:ea typeface="+mn-ea"/>
              <a:cs typeface="+mn-cs"/>
            </a:rPr>
            <a:t>であり</a:t>
          </a:r>
          <a:r>
            <a:rPr kumimoji="1" lang="ja-JP" altLang="ja-JP" sz="1100">
              <a:solidFill>
                <a:schemeClr val="tx1"/>
              </a:solidFill>
              <a:effectLst/>
              <a:latin typeface="+mn-lt"/>
              <a:ea typeface="+mn-ea"/>
              <a:cs typeface="+mn-cs"/>
            </a:rPr>
            <a:t>、今後しばらくこの傾向は続く見込みである。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今後も年度によって、政策的な要因で目的ごとの決算額は異なるが、基本的な方針として、財政改善実行プラン等に基づき、事務事業の見直し、施設の統廃合など歳出の合理化等行財政改革を推進し、健全な行財政運営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町村合併時より普通交付税の合併特例措置の縮減・終了を見据えた財政運営に取り組んでおり、標準財政規模に占める財政調整基金残高の割合は、</a:t>
          </a:r>
          <a:r>
            <a:rPr kumimoji="1" lang="en-US" altLang="ja-JP" sz="1100">
              <a:solidFill>
                <a:schemeClr val="dk1"/>
              </a:solidFill>
              <a:effectLst/>
              <a:latin typeface="+mn-lt"/>
              <a:ea typeface="+mn-ea"/>
              <a:cs typeface="+mn-cs"/>
            </a:rPr>
            <a:t>H19</a:t>
          </a:r>
          <a:r>
            <a:rPr kumimoji="1" lang="ja-JP" altLang="en-US" sz="1100">
              <a:solidFill>
                <a:schemeClr val="dk1"/>
              </a:solidFill>
              <a:effectLst/>
              <a:latin typeface="+mn-lt"/>
              <a:ea typeface="+mn-ea"/>
              <a:cs typeface="+mn-cs"/>
            </a:rPr>
            <a:t>年度以降増加してきた。</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からは減少に転じていたものの、</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前年から</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とわずかながら増加</a:t>
          </a:r>
          <a:r>
            <a:rPr kumimoji="1" lang="ja-JP" altLang="ja-JP" sz="1100">
              <a:solidFill>
                <a:schemeClr val="dk1"/>
              </a:solidFill>
              <a:effectLst/>
              <a:latin typeface="+mn-lt"/>
              <a:ea typeface="+mn-ea"/>
              <a:cs typeface="+mn-cs"/>
            </a:rPr>
            <a:t>した。</a:t>
          </a:r>
          <a:endParaRPr lang="ja-JP" altLang="ja-JP" sz="1400">
            <a:effectLst/>
          </a:endParaRPr>
        </a:p>
        <a:p>
          <a:pPr>
            <a:lnSpc>
              <a:spcPts val="1500"/>
            </a:lnSpc>
          </a:pPr>
          <a:r>
            <a:rPr kumimoji="1" lang="ja-JP" altLang="ja-JP" sz="1100">
              <a:solidFill>
                <a:schemeClr val="dk1"/>
              </a:solidFill>
              <a:effectLst/>
              <a:latin typeface="+mn-lt"/>
              <a:ea typeface="+mn-ea"/>
              <a:cs typeface="+mn-cs"/>
            </a:rPr>
            <a:t>　また、実質単年度収支について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年度までは黒字を保ってきたが、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年度以降は基金を取り崩しての運営となっており、</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マイナスで推移している。　　　　　　</a:t>
          </a:r>
          <a:endParaRPr lang="ja-JP" altLang="ja-JP" sz="1400">
            <a:effectLst/>
          </a:endParaRPr>
        </a:p>
        <a:p>
          <a:pPr>
            <a:lnSpc>
              <a:spcPts val="1500"/>
            </a:lnSpc>
          </a:pPr>
          <a:r>
            <a:rPr kumimoji="1" lang="ja-JP" altLang="ja-JP" sz="1100">
              <a:solidFill>
                <a:schemeClr val="dk1"/>
              </a:solidFill>
              <a:effectLst/>
              <a:latin typeface="+mn-lt"/>
              <a:ea typeface="+mn-ea"/>
              <a:cs typeface="+mn-cs"/>
            </a:rPr>
            <a:t>　今後の財政状況についても厳しいことが見込まれるが、町の規模に見合った財政運営に努めていく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特別会計は全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会計とも黒字決算となっているが、一般会計からの繰入金（全特別会計で総額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百万円）によって収支の均等が保たれているのが現状である。</a:t>
          </a:r>
          <a:endParaRPr lang="ja-JP" altLang="ja-JP" sz="1400">
            <a:effectLst/>
          </a:endParaRPr>
        </a:p>
        <a:p>
          <a:r>
            <a:rPr kumimoji="1" lang="ja-JP" altLang="ja-JP" sz="1100">
              <a:solidFill>
                <a:schemeClr val="dk1"/>
              </a:solidFill>
              <a:effectLst/>
              <a:latin typeface="+mn-lt"/>
              <a:ea typeface="+mn-ea"/>
              <a:cs typeface="+mn-cs"/>
            </a:rPr>
            <a:t>　今後も安定的な運営を目指すべく、事業の効率化や利用料金の適正化等を検討していく必要性がある。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11191029</v>
      </c>
      <c r="BO4" s="464"/>
      <c r="BP4" s="464"/>
      <c r="BQ4" s="464"/>
      <c r="BR4" s="464"/>
      <c r="BS4" s="464"/>
      <c r="BT4" s="464"/>
      <c r="BU4" s="465"/>
      <c r="BV4" s="463">
        <v>10682241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11.8</v>
      </c>
      <c r="CU4" s="648"/>
      <c r="CV4" s="648"/>
      <c r="CW4" s="648"/>
      <c r="CX4" s="648"/>
      <c r="CY4" s="648"/>
      <c r="CZ4" s="648"/>
      <c r="DA4" s="649"/>
      <c r="DB4" s="647">
        <v>16.3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10155364</v>
      </c>
      <c r="BO5" s="469"/>
      <c r="BP5" s="469"/>
      <c r="BQ5" s="469"/>
      <c r="BR5" s="469"/>
      <c r="BS5" s="469"/>
      <c r="BT5" s="469"/>
      <c r="BU5" s="470"/>
      <c r="BV5" s="468">
        <v>9421889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86.4</v>
      </c>
      <c r="CU5" s="439"/>
      <c r="CV5" s="439"/>
      <c r="CW5" s="439"/>
      <c r="CX5" s="439"/>
      <c r="CY5" s="439"/>
      <c r="CZ5" s="439"/>
      <c r="DA5" s="440"/>
      <c r="DB5" s="438">
        <v>88.7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1035665</v>
      </c>
      <c r="BO6" s="469"/>
      <c r="BP6" s="469"/>
      <c r="BQ6" s="469"/>
      <c r="BR6" s="469"/>
      <c r="BS6" s="469"/>
      <c r="BT6" s="469"/>
      <c r="BU6" s="470"/>
      <c r="BV6" s="468">
        <v>1260352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88.7</v>
      </c>
      <c r="CU6" s="622"/>
      <c r="CV6" s="622"/>
      <c r="CW6" s="622"/>
      <c r="CX6" s="622"/>
      <c r="CY6" s="622"/>
      <c r="CZ6" s="622"/>
      <c r="DA6" s="623"/>
      <c r="DB6" s="621">
        <v>91.1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356560</v>
      </c>
      <c r="BO7" s="469"/>
      <c r="BP7" s="469"/>
      <c r="BQ7" s="469"/>
      <c r="BR7" s="469"/>
      <c r="BS7" s="469"/>
      <c r="BT7" s="469"/>
      <c r="BU7" s="470"/>
      <c r="BV7" s="468">
        <v>353860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5774801</v>
      </c>
      <c r="CU7" s="469"/>
      <c r="CV7" s="469"/>
      <c r="CW7" s="469"/>
      <c r="CX7" s="469"/>
      <c r="CY7" s="469"/>
      <c r="CZ7" s="469"/>
      <c r="DA7" s="470"/>
      <c r="DB7" s="468">
        <v>5546725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679105</v>
      </c>
      <c r="BO8" s="469"/>
      <c r="BP8" s="469"/>
      <c r="BQ8" s="469"/>
      <c r="BR8" s="469"/>
      <c r="BS8" s="469"/>
      <c r="BT8" s="469"/>
      <c r="BU8" s="470"/>
      <c r="BV8" s="468">
        <v>906492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0.19</v>
      </c>
      <c r="CU8" s="582"/>
      <c r="CV8" s="582"/>
      <c r="CW8" s="582"/>
      <c r="CX8" s="582"/>
      <c r="CY8" s="582"/>
      <c r="CZ8" s="582"/>
      <c r="DA8" s="583"/>
      <c r="DB8" s="581">
        <v>0.18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7404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-227387</v>
      </c>
      <c r="BO9" s="469"/>
      <c r="BP9" s="469"/>
      <c r="BQ9" s="469"/>
      <c r="BR9" s="469"/>
      <c r="BS9" s="469"/>
      <c r="BT9" s="469"/>
      <c r="BU9" s="470"/>
      <c r="BV9" s="468">
        <v>242092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10.4</v>
      </c>
      <c r="CU9" s="439"/>
      <c r="CV9" s="439"/>
      <c r="CW9" s="439"/>
      <c r="CX9" s="439"/>
      <c r="CY9" s="439"/>
      <c r="CZ9" s="439"/>
      <c r="DA9" s="440"/>
      <c r="DB9" s="438">
        <v>11.4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8447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12017</v>
      </c>
      <c r="BO10" s="469"/>
      <c r="BP10" s="469"/>
      <c r="BQ10" s="469"/>
      <c r="BR10" s="469"/>
      <c r="BS10" s="469"/>
      <c r="BT10" s="469"/>
      <c r="BU10" s="470"/>
      <c r="BV10" s="468">
        <v>22459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7924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318754</v>
      </c>
      <c r="BO12" s="469"/>
      <c r="BP12" s="469"/>
      <c r="BQ12" s="469"/>
      <c r="BR12" s="469"/>
      <c r="BS12" s="469"/>
      <c r="BT12" s="469"/>
      <c r="BU12" s="470"/>
      <c r="BV12" s="468">
        <v>464495</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7895</v>
      </c>
      <c r="S13" s="572"/>
      <c r="T13" s="572"/>
      <c r="U13" s="572"/>
      <c r="V13" s="573"/>
      <c r="W13" s="559" t="s">
        <v>139</v>
      </c>
      <c r="X13" s="481"/>
      <c r="Y13" s="481"/>
      <c r="Z13" s="481"/>
      <c r="AA13" s="481"/>
      <c r="AB13" s="482"/>
      <c r="AC13" s="444">
        <v>1179</v>
      </c>
      <c r="AD13" s="445"/>
      <c r="AE13" s="445"/>
      <c r="AF13" s="445"/>
      <c r="AG13" s="446"/>
      <c r="AH13" s="444">
        <v>1081</v>
      </c>
      <c r="AI13" s="445"/>
      <c r="AJ13" s="445"/>
      <c r="AK13" s="445"/>
      <c r="AL13" s="447"/>
      <c r="AM13" s="537" t="s">
        <v>140</v>
      </c>
      <c r="AN13" s="442"/>
      <c r="AO13" s="442"/>
      <c r="AP13" s="442"/>
      <c r="AQ13" s="442"/>
      <c r="AR13" s="442"/>
      <c r="AS13" s="442"/>
      <c r="AT13" s="443"/>
      <c r="AU13" s="525" t="s">
        <v>125</v>
      </c>
      <c r="AV13" s="526"/>
      <c r="AW13" s="526"/>
      <c r="AX13" s="526"/>
      <c r="AY13" s="448" t="s">
        <v>141</v>
      </c>
      <c r="AZ13" s="449"/>
      <c r="BA13" s="449"/>
      <c r="BB13" s="449"/>
      <c r="BC13" s="449"/>
      <c r="BD13" s="449"/>
      <c r="BE13" s="449"/>
      <c r="BF13" s="449"/>
      <c r="BG13" s="449"/>
      <c r="BH13" s="449"/>
      <c r="BI13" s="449"/>
      <c r="BJ13" s="449"/>
      <c r="BK13" s="449"/>
      <c r="BL13" s="449"/>
      <c r="BM13" s="450"/>
      <c r="BN13" s="468">
        <v>-534124</v>
      </c>
      <c r="BO13" s="469"/>
      <c r="BP13" s="469"/>
      <c r="BQ13" s="469"/>
      <c r="BR13" s="469"/>
      <c r="BS13" s="469"/>
      <c r="BT13" s="469"/>
      <c r="BU13" s="470"/>
      <c r="BV13" s="468">
        <v>-199944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11.1</v>
      </c>
      <c r="CU13" s="439"/>
      <c r="CV13" s="439"/>
      <c r="CW13" s="439"/>
      <c r="CX13" s="439"/>
      <c r="CY13" s="439"/>
      <c r="CZ13" s="439"/>
      <c r="DA13" s="440"/>
      <c r="DB13" s="438">
        <v>11.8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8076</v>
      </c>
      <c r="S14" s="572"/>
      <c r="T14" s="572"/>
      <c r="U14" s="572"/>
      <c r="V14" s="573"/>
      <c r="W14" s="574"/>
      <c r="X14" s="484"/>
      <c r="Y14" s="484"/>
      <c r="Z14" s="484"/>
      <c r="AA14" s="484"/>
      <c r="AB14" s="485"/>
      <c r="AC14" s="564">
        <v>30</v>
      </c>
      <c r="AD14" s="565"/>
      <c r="AE14" s="565"/>
      <c r="AF14" s="565"/>
      <c r="AG14" s="566"/>
      <c r="AH14" s="564">
        <v>27.1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8034</v>
      </c>
      <c r="S15" s="572"/>
      <c r="T15" s="572"/>
      <c r="U15" s="572"/>
      <c r="V15" s="573"/>
      <c r="W15" s="559" t="s">
        <v>147</v>
      </c>
      <c r="X15" s="481"/>
      <c r="Y15" s="481"/>
      <c r="Z15" s="481"/>
      <c r="AA15" s="481"/>
      <c r="AB15" s="482"/>
      <c r="AC15" s="444">
        <v>578</v>
      </c>
      <c r="AD15" s="445"/>
      <c r="AE15" s="445"/>
      <c r="AF15" s="445"/>
      <c r="AG15" s="446"/>
      <c r="AH15" s="444">
        <v>617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1075629</v>
      </c>
      <c r="BO15" s="464"/>
      <c r="BP15" s="464"/>
      <c r="BQ15" s="464"/>
      <c r="BR15" s="464"/>
      <c r="BS15" s="464"/>
      <c r="BT15" s="464"/>
      <c r="BU15" s="465"/>
      <c r="BV15" s="463">
        <v>948887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14.7</v>
      </c>
      <c r="AD16" s="565"/>
      <c r="AE16" s="565"/>
      <c r="AF16" s="565"/>
      <c r="AG16" s="566"/>
      <c r="AH16" s="564">
        <v>15.4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5388467</v>
      </c>
      <c r="BO16" s="469"/>
      <c r="BP16" s="469"/>
      <c r="BQ16" s="469"/>
      <c r="BR16" s="469"/>
      <c r="BS16" s="469"/>
      <c r="BT16" s="469"/>
      <c r="BU16" s="470"/>
      <c r="BV16" s="468">
        <v>5143033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2177</v>
      </c>
      <c r="AD17" s="445"/>
      <c r="AE17" s="445"/>
      <c r="AF17" s="445"/>
      <c r="AG17" s="446"/>
      <c r="AH17" s="444">
        <v>2296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1306935</v>
      </c>
      <c r="BO17" s="469"/>
      <c r="BP17" s="469"/>
      <c r="BQ17" s="469"/>
      <c r="BR17" s="469"/>
      <c r="BS17" s="469"/>
      <c r="BT17" s="469"/>
      <c r="BU17" s="470"/>
      <c r="BV17" s="468">
        <v>1174180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583.69000000000005</v>
      </c>
      <c r="M18" s="533"/>
      <c r="N18" s="533"/>
      <c r="O18" s="533"/>
      <c r="P18" s="533"/>
      <c r="Q18" s="533"/>
      <c r="R18" s="534"/>
      <c r="S18" s="534"/>
      <c r="T18" s="534"/>
      <c r="U18" s="534"/>
      <c r="V18" s="535"/>
      <c r="W18" s="549"/>
      <c r="X18" s="550"/>
      <c r="Y18" s="550"/>
      <c r="Z18" s="550"/>
      <c r="AA18" s="550"/>
      <c r="AB18" s="560"/>
      <c r="AC18" s="432">
        <v>55.3</v>
      </c>
      <c r="AD18" s="433"/>
      <c r="AE18" s="433"/>
      <c r="AF18" s="433"/>
      <c r="AG18" s="536"/>
      <c r="AH18" s="432">
        <v>57.5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5027555</v>
      </c>
      <c r="BO18" s="469"/>
      <c r="BP18" s="469"/>
      <c r="BQ18" s="469"/>
      <c r="BR18" s="469"/>
      <c r="BS18" s="469"/>
      <c r="BT18" s="469"/>
      <c r="BU18" s="470"/>
      <c r="BV18" s="468">
        <v>4941715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7592754</v>
      </c>
      <c r="BO19" s="469"/>
      <c r="BP19" s="469"/>
      <c r="BQ19" s="469"/>
      <c r="BR19" s="469"/>
      <c r="BS19" s="469"/>
      <c r="BT19" s="469"/>
      <c r="BU19" s="470"/>
      <c r="BV19" s="468">
        <v>7407021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3638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8840655</v>
      </c>
      <c r="BO23" s="469"/>
      <c r="BP23" s="469"/>
      <c r="BQ23" s="469"/>
      <c r="BR23" s="469"/>
      <c r="BS23" s="469"/>
      <c r="BT23" s="469"/>
      <c r="BU23" s="470"/>
      <c r="BV23" s="468">
        <v>8741965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7700</v>
      </c>
      <c r="R24" s="445"/>
      <c r="S24" s="445"/>
      <c r="T24" s="445"/>
      <c r="U24" s="445"/>
      <c r="V24" s="446"/>
      <c r="W24" s="510"/>
      <c r="X24" s="501"/>
      <c r="Y24" s="502"/>
      <c r="Z24" s="441" t="s">
        <v>171</v>
      </c>
      <c r="AA24" s="442"/>
      <c r="AB24" s="442"/>
      <c r="AC24" s="442"/>
      <c r="AD24" s="442"/>
      <c r="AE24" s="442"/>
      <c r="AF24" s="442"/>
      <c r="AG24" s="443"/>
      <c r="AH24" s="444">
        <v>209</v>
      </c>
      <c r="AI24" s="445"/>
      <c r="AJ24" s="445"/>
      <c r="AK24" s="445"/>
      <c r="AL24" s="446"/>
      <c r="AM24" s="444">
        <v>611325</v>
      </c>
      <c r="AN24" s="445"/>
      <c r="AO24" s="445"/>
      <c r="AP24" s="445"/>
      <c r="AQ24" s="445"/>
      <c r="AR24" s="446"/>
      <c r="AS24" s="444">
        <v>2925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7672662</v>
      </c>
      <c r="BO24" s="469"/>
      <c r="BP24" s="469"/>
      <c r="BQ24" s="469"/>
      <c r="BR24" s="469"/>
      <c r="BS24" s="469"/>
      <c r="BT24" s="469"/>
      <c r="BU24" s="470"/>
      <c r="BV24" s="468">
        <v>7901108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6160</v>
      </c>
      <c r="R25" s="445"/>
      <c r="S25" s="445"/>
      <c r="T25" s="445"/>
      <c r="U25" s="445"/>
      <c r="V25" s="446"/>
      <c r="W25" s="510"/>
      <c r="X25" s="501"/>
      <c r="Y25" s="502"/>
      <c r="Z25" s="441" t="s">
        <v>174</v>
      </c>
      <c r="AA25" s="442"/>
      <c r="AB25" s="442"/>
      <c r="AC25" s="442"/>
      <c r="AD25" s="442"/>
      <c r="AE25" s="442"/>
      <c r="AF25" s="442"/>
      <c r="AG25" s="443"/>
      <c r="AH25" s="444">
        <v>43</v>
      </c>
      <c r="AI25" s="445"/>
      <c r="AJ25" s="445"/>
      <c r="AK25" s="445"/>
      <c r="AL25" s="446"/>
      <c r="AM25" s="444">
        <v>114208</v>
      </c>
      <c r="AN25" s="445"/>
      <c r="AO25" s="445"/>
      <c r="AP25" s="445"/>
      <c r="AQ25" s="445"/>
      <c r="AR25" s="446"/>
      <c r="AS25" s="444">
        <v>2656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1195417</v>
      </c>
      <c r="BO25" s="464"/>
      <c r="BP25" s="464"/>
      <c r="BQ25" s="464"/>
      <c r="BR25" s="464"/>
      <c r="BS25" s="464"/>
      <c r="BT25" s="464"/>
      <c r="BU25" s="465"/>
      <c r="BV25" s="463">
        <v>1463910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5540</v>
      </c>
      <c r="R26" s="445"/>
      <c r="S26" s="445"/>
      <c r="T26" s="445"/>
      <c r="U26" s="445"/>
      <c r="V26" s="446"/>
      <c r="W26" s="510"/>
      <c r="X26" s="501"/>
      <c r="Y26" s="502"/>
      <c r="Z26" s="441" t="s">
        <v>177</v>
      </c>
      <c r="AA26" s="523"/>
      <c r="AB26" s="523"/>
      <c r="AC26" s="523"/>
      <c r="AD26" s="523"/>
      <c r="AE26" s="523"/>
      <c r="AF26" s="523"/>
      <c r="AG26" s="524"/>
      <c r="AH26" s="444">
        <v>4</v>
      </c>
      <c r="AI26" s="445"/>
      <c r="AJ26" s="445"/>
      <c r="AK26" s="445"/>
      <c r="AL26" s="446"/>
      <c r="AM26" s="444">
        <v>10720</v>
      </c>
      <c r="AN26" s="445"/>
      <c r="AO26" s="445"/>
      <c r="AP26" s="445"/>
      <c r="AQ26" s="445"/>
      <c r="AR26" s="446"/>
      <c r="AS26" s="444">
        <v>2680</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2650</v>
      </c>
      <c r="R27" s="445"/>
      <c r="S27" s="445"/>
      <c r="T27" s="445"/>
      <c r="U27" s="445"/>
      <c r="V27" s="446"/>
      <c r="W27" s="510"/>
      <c r="X27" s="501"/>
      <c r="Y27" s="502"/>
      <c r="Z27" s="441" t="s">
        <v>181</v>
      </c>
      <c r="AA27" s="442"/>
      <c r="AB27" s="442"/>
      <c r="AC27" s="442"/>
      <c r="AD27" s="442"/>
      <c r="AE27" s="442"/>
      <c r="AF27" s="442"/>
      <c r="AG27" s="443"/>
      <c r="AH27" s="444">
        <v>19</v>
      </c>
      <c r="AI27" s="445"/>
      <c r="AJ27" s="445"/>
      <c r="AK27" s="445"/>
      <c r="AL27" s="446"/>
      <c r="AM27" s="444">
        <v>50597</v>
      </c>
      <c r="AN27" s="445"/>
      <c r="AO27" s="445"/>
      <c r="AP27" s="445"/>
      <c r="AQ27" s="445"/>
      <c r="AR27" s="446"/>
      <c r="AS27" s="444">
        <v>2663</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179</v>
      </c>
      <c r="BO27" s="472"/>
      <c r="BP27" s="472"/>
      <c r="BQ27" s="472"/>
      <c r="BR27" s="472"/>
      <c r="BS27" s="472"/>
      <c r="BT27" s="472"/>
      <c r="BU27" s="473"/>
      <c r="BV27" s="471" t="s">
        <v>179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1990</v>
      </c>
      <c r="R28" s="445"/>
      <c r="S28" s="445"/>
      <c r="T28" s="445"/>
      <c r="U28" s="445"/>
      <c r="V28" s="446"/>
      <c r="W28" s="510"/>
      <c r="X28" s="501"/>
      <c r="Y28" s="502"/>
      <c r="Z28" s="441" t="s">
        <v>184</v>
      </c>
      <c r="AA28" s="442"/>
      <c r="AB28" s="442"/>
      <c r="AC28" s="442"/>
      <c r="AD28" s="442"/>
      <c r="AE28" s="442"/>
      <c r="AF28" s="442"/>
      <c r="AG28" s="443"/>
      <c r="AH28" s="444" t="s">
        <v>179</v>
      </c>
      <c r="AI28" s="445"/>
      <c r="AJ28" s="445"/>
      <c r="AK28" s="445"/>
      <c r="AL28" s="446"/>
      <c r="AM28" s="444" t="s">
        <v>179</v>
      </c>
      <c r="AN28" s="445"/>
      <c r="AO28" s="445"/>
      <c r="AP28" s="445"/>
      <c r="AQ28" s="445"/>
      <c r="AR28" s="446"/>
      <c r="AS28" s="444" t="s">
        <v>179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3699069</v>
      </c>
      <c r="BO28" s="464"/>
      <c r="BP28" s="464"/>
      <c r="BQ28" s="464"/>
      <c r="BR28" s="464"/>
      <c r="BS28" s="464"/>
      <c r="BT28" s="464"/>
      <c r="BU28" s="465"/>
      <c r="BV28" s="463">
        <v>3545806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11</v>
      </c>
      <c r="M29" s="445"/>
      <c r="N29" s="445"/>
      <c r="O29" s="445"/>
      <c r="P29" s="446"/>
      <c r="Q29" s="444">
        <v>1850</v>
      </c>
      <c r="R29" s="445"/>
      <c r="S29" s="445"/>
      <c r="T29" s="445"/>
      <c r="U29" s="445"/>
      <c r="V29" s="446"/>
      <c r="W29" s="511"/>
      <c r="X29" s="512"/>
      <c r="Y29" s="513"/>
      <c r="Z29" s="441" t="s">
        <v>187</v>
      </c>
      <c r="AA29" s="442"/>
      <c r="AB29" s="442"/>
      <c r="AC29" s="442"/>
      <c r="AD29" s="442"/>
      <c r="AE29" s="442"/>
      <c r="AF29" s="442"/>
      <c r="AG29" s="443"/>
      <c r="AH29" s="444">
        <v>228</v>
      </c>
      <c r="AI29" s="445"/>
      <c r="AJ29" s="445"/>
      <c r="AK29" s="445"/>
      <c r="AL29" s="446"/>
      <c r="AM29" s="444">
        <v>661922</v>
      </c>
      <c r="AN29" s="445"/>
      <c r="AO29" s="445"/>
      <c r="AP29" s="445"/>
      <c r="AQ29" s="445"/>
      <c r="AR29" s="446"/>
      <c r="AS29" s="444">
        <v>2903</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197296</v>
      </c>
      <c r="BO29" s="469"/>
      <c r="BP29" s="469"/>
      <c r="BQ29" s="469"/>
      <c r="BR29" s="469"/>
      <c r="BS29" s="469"/>
      <c r="BT29" s="469"/>
      <c r="BU29" s="470"/>
      <c r="BV29" s="468">
        <v>197125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91.4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2073123</v>
      </c>
      <c r="BO30" s="472"/>
      <c r="BP30" s="472"/>
      <c r="BQ30" s="472"/>
      <c r="BR30" s="472"/>
      <c r="BS30" s="472"/>
      <c r="BT30" s="472"/>
      <c r="BU30" s="473"/>
      <c r="BV30" s="471">
        <v>2236985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訪問看護事業特別会計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IF('各会計、関係団体の財政状況及び健全化判断比率'!B33="","",'各会計、関係団体の財政状況及び健全化判断比率'!B33)</f>
        <v>病院事業会計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IF('各会計、関係団体の財政状況及び健全化判断比率'!B36="","",'各会計、関係団体の財政状況及び健全化判断比率'!B36)</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松山広域福祉施設事務組合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25</v>
      </c>
      <c r="CP34" s="427"/>
      <c r="CQ34" s="426" t="str">
        <f>IF('各会計、関係団体の財政状況及び健全化判断比率'!BS7="","",'各会計、関係団体の財政状況及び健全化判断比率'!BS7)</f>
        <v>公益社団法人久万高原農業公社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凶荒予備事業特別会計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IF('各会計、関係団体の財政状況及び健全化判断比率'!B34="","",'各会計、関係団体の財政状況及び健全化判断比率'!B34)</f>
        <v>老人保健施設事業会計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IF('各会計、関係団体の財政状況及び健全化判断比率'!B37="","",'各会計、関係団体の財政状況及び健全化判断比率'!B37)</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松山広域福祉施設事務組合　公営企業会計</v>
      </c>
      <c r="BZ35" s="426"/>
      <c r="CA35" s="426"/>
      <c r="CB35" s="426"/>
      <c r="CC35" s="426"/>
      <c r="CD35" s="426"/>
      <c r="CE35" s="426"/>
      <c r="CF35" s="426"/>
      <c r="CG35" s="426"/>
      <c r="CH35" s="426"/>
      <c r="CI35" s="426"/>
      <c r="CJ35" s="426"/>
      <c r="CK35" s="426"/>
      <c r="CL35" s="426"/>
      <c r="CM35" s="426"/>
      <c r="CN35" s="214"/>
      <c r="CO35" s="427">
        <f t="shared" ref="CO35:CO43" si="3">IF(CQ35="","",CO34+1)</f>
        <v>26</v>
      </c>
      <c r="CP35" s="427"/>
      <c r="CQ35" s="426" t="str">
        <f>IF('各会計、関係団体の財政状況及び健全化判断比率'!BS8="","",'各会計、関係団体の財政状況及び健全化判断比率'!BS8)</f>
        <v>株式会社いぶき</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国民健康保険診療所事業特別会計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IF('各会計、関係団体の財政状況及び健全化判断比率'!B35="","",'各会計、関係団体の財政状況及び健全化判断比率'!B35)</f>
        <v>簡易水道事業会計</v>
      </c>
      <c r="AP36" s="426"/>
      <c r="AQ36" s="426"/>
      <c r="AR36" s="426"/>
      <c r="AS36" s="426"/>
      <c r="AT36" s="426"/>
      <c r="AU36" s="426"/>
      <c r="AV36" s="426"/>
      <c r="AW36" s="426"/>
      <c r="AX36" s="426"/>
      <c r="AY36" s="426"/>
      <c r="AZ36" s="426"/>
      <c r="BA36" s="426"/>
      <c r="BB36" s="426"/>
      <c r="BC36" s="426"/>
      <c r="BD36" s="214"/>
      <c r="BE36" s="427">
        <f t="shared" si="1"/>
        <v>13</v>
      </c>
      <c r="BF36" s="427"/>
      <c r="BG36" s="426" t="str">
        <f>IF('各会計、関係団体の財政状況及び健全化判断比率'!B38="","",'各会計、関係団体の財政状況及び健全化判断比率'!B38)</f>
        <v>浄化槽事業特別会計</v>
      </c>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愛媛県市町総合事務組合　退職手当事業分</v>
      </c>
      <c r="BZ36" s="426"/>
      <c r="CA36" s="426"/>
      <c r="CB36" s="426"/>
      <c r="CC36" s="426"/>
      <c r="CD36" s="426"/>
      <c r="CE36" s="426"/>
      <c r="CF36" s="426"/>
      <c r="CG36" s="426"/>
      <c r="CH36" s="426"/>
      <c r="CI36" s="426"/>
      <c r="CJ36" s="426"/>
      <c r="CK36" s="426"/>
      <c r="CL36" s="426"/>
      <c r="CM36" s="426"/>
      <c r="CN36" s="214"/>
      <c r="CO36" s="427">
        <f t="shared" si="3"/>
        <v>27</v>
      </c>
      <c r="CP36" s="427"/>
      <c r="CQ36" s="426" t="str">
        <f>IF('各会計、関係団体の財政状況及び健全化判断比率'!BS9="","",'各会計、関係団体の財政状況及び健全化判断比率'!BS9)</f>
        <v>一般社団法人柳谷産業開発公社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14</v>
      </c>
      <c r="BF37" s="427"/>
      <c r="BG37" s="426" t="str">
        <f>IF('各会計、関係団体の財政状況及び健全化判断比率'!B39="","",'各会計、関係団体の財政状況及び健全化判断比率'!B39)</f>
        <v>分譲宅地造成事業特別会計</v>
      </c>
      <c r="BH37" s="426"/>
      <c r="BI37" s="426"/>
      <c r="BJ37" s="426"/>
      <c r="BK37" s="426"/>
      <c r="BL37" s="426"/>
      <c r="BM37" s="426"/>
      <c r="BN37" s="426"/>
      <c r="BO37" s="426"/>
      <c r="BP37" s="426"/>
      <c r="BQ37" s="426"/>
      <c r="BR37" s="426"/>
      <c r="BS37" s="426"/>
      <c r="BT37" s="426"/>
      <c r="BU37" s="426"/>
      <c r="BV37" s="214"/>
      <c r="BW37" s="427">
        <f t="shared" si="2"/>
        <v>18</v>
      </c>
      <c r="BX37" s="427"/>
      <c r="BY37" s="426" t="str">
        <f>IF('各会計、関係団体の財政状況及び健全化判断比率'!B71="","",'各会計、関係団体の財政状況及び健全化判断比率'!B71)</f>
        <v>愛媛県市町総合事務組合　消防補償事業分</v>
      </c>
      <c r="BZ37" s="426"/>
      <c r="CA37" s="426"/>
      <c r="CB37" s="426"/>
      <c r="CC37" s="426"/>
      <c r="CD37" s="426"/>
      <c r="CE37" s="426"/>
      <c r="CF37" s="426"/>
      <c r="CG37" s="426"/>
      <c r="CH37" s="426"/>
      <c r="CI37" s="426"/>
      <c r="CJ37" s="426"/>
      <c r="CK37" s="426"/>
      <c r="CL37" s="426"/>
      <c r="CM37" s="426"/>
      <c r="CN37" s="214"/>
      <c r="CO37" s="427">
        <f t="shared" si="3"/>
        <v>28</v>
      </c>
      <c r="CP37" s="427"/>
      <c r="CQ37" s="426" t="str">
        <f>IF('各会計、関係団体の財政状況及び健全化判断比率'!BS10="","",'各会計、関係団体の財政状況及び健全化判断比率'!BS10)</f>
        <v>株式会社みかわ</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7</v>
      </c>
      <c r="V38" s="427"/>
      <c r="W38" s="426" t="str">
        <f>IF('各会計、関係団体の財政状況及び健全化判断比率'!B32="","",'各会計、関係団体の財政状況及び健全化判断比率'!B32)</f>
        <v>後期高齢者医療保険事業特別会計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19</v>
      </c>
      <c r="BX38" s="427"/>
      <c r="BY38" s="426" t="str">
        <f>IF('各会計、関係団体の財政状況及び健全化判断比率'!B72="","",'各会計、関係団体の財政状況及び健全化判断比率'!B72)</f>
        <v>愛媛県市町総合事務組合　交通災害事業分</v>
      </c>
      <c r="BZ38" s="426"/>
      <c r="CA38" s="426"/>
      <c r="CB38" s="426"/>
      <c r="CC38" s="426"/>
      <c r="CD38" s="426"/>
      <c r="CE38" s="426"/>
      <c r="CF38" s="426"/>
      <c r="CG38" s="426"/>
      <c r="CH38" s="426"/>
      <c r="CI38" s="426"/>
      <c r="CJ38" s="426"/>
      <c r="CK38" s="426"/>
      <c r="CL38" s="426"/>
      <c r="CM38" s="426"/>
      <c r="CN38" s="214"/>
      <c r="CO38" s="427">
        <f t="shared" si="3"/>
        <v>29</v>
      </c>
      <c r="CP38" s="427"/>
      <c r="CQ38" s="426" t="str">
        <f>IF('各会計、関係団体の財政状況及び健全化判断比率'!BS11="","",'各会計、関係団体の財政状況及び健全化判断比率'!BS11)</f>
        <v>株式会社さんさん久万高原</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20</v>
      </c>
      <c r="BX39" s="427"/>
      <c r="BY39" s="426" t="str">
        <f>IF('各会計、関係団体の財政状況及び健全化判断比率'!B73="","",'各会計、関係団体の財政状況及び健全化判断比率'!B73)</f>
        <v>愛媛県市町総合事務組合　自治会館事業分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21</v>
      </c>
      <c r="BX40" s="427"/>
      <c r="BY40" s="426" t="str">
        <f>IF('各会計、関係団体の財政状況及び健全化判断比率'!B74="","",'各会計、関係団体の財政状況及び健全化判断比率'!B74)</f>
        <v>愛媛県市町総合事務組合　議員公務災害事業分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22</v>
      </c>
      <c r="BX41" s="427"/>
      <c r="BY41" s="426" t="str">
        <f>IF('各会計、関係団体の財政状況及び健全化判断比率'!B75="","",'各会計、関係団体の財政状況及び健全化判断比率'!B75)</f>
        <v>愛媛県市町総合事務組合　共通経費分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23</v>
      </c>
      <c r="BX42" s="427"/>
      <c r="BY42" s="426" t="str">
        <f>IF('各会計、関係団体の財政状況及び健全化判断比率'!B76="","",'各会計、関係団体の財政状況及び健全化判断比率'!B76)</f>
        <v>愛媛地方税滞納整理機構</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24</v>
      </c>
      <c r="BX43" s="427"/>
      <c r="BY43" s="426" t="str">
        <f>IF('各会計、関係団体の財政状況及び健全化判断比率'!B77="","",'各会計、関係団体の財政状況及び健全化判断比率'!B77)</f>
        <v>愛媛県後期高齢者医療広域連合　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sBAm6VU9uDlsji7hs4HlDbxky9ZnAQF5B/q3PRSwN9CRz+in+0pt2NNWhXOqDp/5yP9FFFuW//Ps2noOhXDKow==" saltValue="zJw/PS9FbxbwSCUIFueA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574</v>
      </c>
      <c r="D34" s="1250"/>
      <c r="E34" s="1251"/>
      <c r="F34" s="32">
        <v>10.91</v>
      </c>
      <c r="G34" s="33">
        <v>9.06</v>
      </c>
      <c r="H34" s="33">
        <v>11.62</v>
      </c>
      <c r="I34" s="33">
        <v>16.14</v>
      </c>
      <c r="J34" s="34">
        <v>11.64</v>
      </c>
      <c r="K34" s="22"/>
      <c r="L34" s="22"/>
      <c r="M34" s="22"/>
      <c r="N34" s="22"/>
      <c r="O34" s="22"/>
      <c r="P34" s="22"/>
    </row>
    <row r="35" spans="1:16" ht="39" customHeight="1" x14ac:dyDescent="0.15">
      <c r="A35" s="22"/>
      <c r="B35" s="35"/>
      <c r="C35" s="1244" t="s">
        <v>575</v>
      </c>
      <c r="D35" s="1245"/>
      <c r="E35" s="1246"/>
      <c r="F35" s="36">
        <v>10.77</v>
      </c>
      <c r="G35" s="37">
        <v>10.98</v>
      </c>
      <c r="H35" s="37">
        <v>10.83</v>
      </c>
      <c r="I35" s="37">
        <v>11.49</v>
      </c>
      <c r="J35" s="38">
        <v>11.37</v>
      </c>
      <c r="K35" s="22"/>
      <c r="L35" s="22"/>
      <c r="M35" s="22"/>
      <c r="N35" s="22"/>
      <c r="O35" s="22"/>
      <c r="P35" s="22"/>
    </row>
    <row r="36" spans="1:16" ht="39" customHeight="1" x14ac:dyDescent="0.15">
      <c r="A36" s="22"/>
      <c r="B36" s="35"/>
      <c r="C36" s="1244" t="s">
        <v>576</v>
      </c>
      <c r="D36" s="1245"/>
      <c r="E36" s="1246"/>
      <c r="F36" s="36">
        <v>6.01</v>
      </c>
      <c r="G36" s="37">
        <v>5.89</v>
      </c>
      <c r="H36" s="37">
        <v>5.61</v>
      </c>
      <c r="I36" s="37">
        <v>5.44</v>
      </c>
      <c r="J36" s="38">
        <v>5.22</v>
      </c>
      <c r="K36" s="22"/>
      <c r="L36" s="22"/>
      <c r="M36" s="22"/>
      <c r="N36" s="22"/>
      <c r="O36" s="22"/>
      <c r="P36" s="22"/>
    </row>
    <row r="37" spans="1:16" ht="39" customHeight="1" x14ac:dyDescent="0.15">
      <c r="A37" s="22"/>
      <c r="B37" s="35"/>
      <c r="C37" s="1244" t="s">
        <v>577</v>
      </c>
      <c r="D37" s="1245"/>
      <c r="E37" s="1246"/>
      <c r="F37" s="36">
        <v>0.28000000000000003</v>
      </c>
      <c r="G37" s="37">
        <v>0.72</v>
      </c>
      <c r="H37" s="37">
        <v>1.04</v>
      </c>
      <c r="I37" s="37">
        <v>1.39</v>
      </c>
      <c r="J37" s="38">
        <v>1.87</v>
      </c>
      <c r="K37" s="22"/>
      <c r="L37" s="22"/>
      <c r="M37" s="22"/>
      <c r="N37" s="22"/>
      <c r="O37" s="22"/>
      <c r="P37" s="22"/>
    </row>
    <row r="38" spans="1:16" ht="39" customHeight="1" x14ac:dyDescent="0.15">
      <c r="A38" s="22"/>
      <c r="B38" s="35"/>
      <c r="C38" s="1244" t="s">
        <v>578</v>
      </c>
      <c r="D38" s="1245"/>
      <c r="E38" s="1246"/>
      <c r="F38" s="36">
        <v>1.55</v>
      </c>
      <c r="G38" s="37">
        <v>2.94</v>
      </c>
      <c r="H38" s="37">
        <v>2.38</v>
      </c>
      <c r="I38" s="37">
        <v>1.45</v>
      </c>
      <c r="J38" s="38">
        <v>0.97</v>
      </c>
      <c r="K38" s="22"/>
      <c r="L38" s="22"/>
      <c r="M38" s="22"/>
      <c r="N38" s="22"/>
      <c r="O38" s="22"/>
      <c r="P38" s="22"/>
    </row>
    <row r="39" spans="1:16" ht="39" customHeight="1" x14ac:dyDescent="0.15">
      <c r="A39" s="22"/>
      <c r="B39" s="35"/>
      <c r="C39" s="1244" t="s">
        <v>579</v>
      </c>
      <c r="D39" s="1245"/>
      <c r="E39" s="1246"/>
      <c r="F39" s="36">
        <v>0.13</v>
      </c>
      <c r="G39" s="37">
        <v>0.14000000000000001</v>
      </c>
      <c r="H39" s="37">
        <v>0.08</v>
      </c>
      <c r="I39" s="37">
        <v>0.27</v>
      </c>
      <c r="J39" s="38">
        <v>0.6</v>
      </c>
      <c r="K39" s="22"/>
      <c r="L39" s="22"/>
      <c r="M39" s="22"/>
      <c r="N39" s="22"/>
      <c r="O39" s="22"/>
      <c r="P39" s="22"/>
    </row>
    <row r="40" spans="1:16" ht="39" customHeight="1" x14ac:dyDescent="0.15">
      <c r="A40" s="22"/>
      <c r="B40" s="35"/>
      <c r="C40" s="1244" t="s">
        <v>580</v>
      </c>
      <c r="D40" s="1245"/>
      <c r="E40" s="1246"/>
      <c r="F40" s="36">
        <v>0.46</v>
      </c>
      <c r="G40" s="37">
        <v>0.27</v>
      </c>
      <c r="H40" s="37">
        <v>0.28000000000000003</v>
      </c>
      <c r="I40" s="37">
        <v>0.06</v>
      </c>
      <c r="J40" s="38">
        <v>0.42</v>
      </c>
      <c r="K40" s="22"/>
      <c r="L40" s="22"/>
      <c r="M40" s="22"/>
      <c r="N40" s="22"/>
      <c r="O40" s="22"/>
      <c r="P40" s="22"/>
    </row>
    <row r="41" spans="1:16" ht="39" customHeight="1" x14ac:dyDescent="0.15">
      <c r="A41" s="22"/>
      <c r="B41" s="35"/>
      <c r="C41" s="1244" t="s">
        <v>581</v>
      </c>
      <c r="D41" s="1245"/>
      <c r="E41" s="1246"/>
      <c r="F41" s="36">
        <v>0.01</v>
      </c>
      <c r="G41" s="37">
        <v>0</v>
      </c>
      <c r="H41" s="37">
        <v>0.05</v>
      </c>
      <c r="I41" s="37">
        <v>0.01</v>
      </c>
      <c r="J41" s="38">
        <v>0.28999999999999998</v>
      </c>
      <c r="K41" s="22"/>
      <c r="L41" s="22"/>
      <c r="M41" s="22"/>
      <c r="N41" s="22"/>
      <c r="O41" s="22"/>
      <c r="P41" s="22"/>
    </row>
    <row r="42" spans="1:16" ht="39" customHeight="1" x14ac:dyDescent="0.15">
      <c r="A42" s="22"/>
      <c r="B42" s="39"/>
      <c r="C42" s="1244" t="s">
        <v>582</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583</v>
      </c>
      <c r="D43" s="1248"/>
      <c r="E43" s="1249"/>
      <c r="F43" s="41">
        <v>0.64</v>
      </c>
      <c r="G43" s="42">
        <v>0.47</v>
      </c>
      <c r="H43" s="42">
        <v>0.92</v>
      </c>
      <c r="I43" s="42">
        <v>0.76</v>
      </c>
      <c r="J43" s="43">
        <v>0.64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0rZKK3lssAgigyi1ReXmBKcj0ucoHq0X3OqwxGonG+kdlAind0WqxoNa7fafMtaNXyN3OoGhKKWSE8UfJC7HA==" saltValue="oY4JiEZLLTWGHMJWB6iG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1050</v>
      </c>
      <c r="L45" s="60">
        <v>1087</v>
      </c>
      <c r="M45" s="60">
        <v>981</v>
      </c>
      <c r="N45" s="60">
        <v>896</v>
      </c>
      <c r="O45" s="61">
        <v>817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591</v>
      </c>
      <c r="L48" s="64">
        <v>632</v>
      </c>
      <c r="M48" s="64">
        <v>628</v>
      </c>
      <c r="N48" s="64">
        <v>605</v>
      </c>
      <c r="O48" s="65">
        <v>622</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524</v>
      </c>
      <c r="L49" s="64" t="s">
        <v>524</v>
      </c>
      <c r="M49" s="64" t="s">
        <v>524</v>
      </c>
      <c r="N49" s="64" t="s">
        <v>524</v>
      </c>
      <c r="O49" s="65" t="s">
        <v>524</v>
      </c>
      <c r="P49" s="48"/>
      <c r="Q49" s="48"/>
      <c r="R49" s="48"/>
      <c r="S49" s="48"/>
      <c r="T49" s="48"/>
      <c r="U49" s="48"/>
    </row>
    <row r="50" spans="1:21" ht="30.75" customHeight="1" x14ac:dyDescent="0.15">
      <c r="A50" s="48"/>
      <c r="B50" s="1272"/>
      <c r="C50" s="1273"/>
      <c r="D50" s="62"/>
      <c r="E50" s="1254" t="s">
        <v>17</v>
      </c>
      <c r="F50" s="1254"/>
      <c r="G50" s="1254"/>
      <c r="H50" s="1254"/>
      <c r="I50" s="1254"/>
      <c r="J50" s="1255"/>
      <c r="K50" s="63">
        <v>20</v>
      </c>
      <c r="L50" s="64">
        <v>17</v>
      </c>
      <c r="M50" s="64">
        <v>16</v>
      </c>
      <c r="N50" s="64">
        <v>16</v>
      </c>
      <c r="O50" s="65">
        <v>15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1136</v>
      </c>
      <c r="L52" s="64">
        <v>1150</v>
      </c>
      <c r="M52" s="64">
        <v>1076</v>
      </c>
      <c r="N52" s="64">
        <v>1012</v>
      </c>
      <c r="O52" s="65">
        <v>958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525</v>
      </c>
      <c r="L53" s="69">
        <v>586</v>
      </c>
      <c r="M53" s="69">
        <v>549</v>
      </c>
      <c r="N53" s="69">
        <v>505</v>
      </c>
      <c r="O53" s="70">
        <v>496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VaOp7Dmnd2ryGAelJroYFcPUXrtV4SxQBOGQkafl3bMNrxLmM71O1kuXIP6mIWFE4N+XTMgcQHmEUC4Is8Yw==" saltValue="S9Doms2g9P+ysgyk8iGE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90" t="s">
        <v>30</v>
      </c>
      <c r="C41" s="1291"/>
      <c r="D41" s="102"/>
      <c r="E41" s="1292" t="s">
        <v>31</v>
      </c>
      <c r="F41" s="1292"/>
      <c r="G41" s="1292"/>
      <c r="H41" s="1293"/>
      <c r="I41" s="103">
        <v>8795</v>
      </c>
      <c r="J41" s="104">
        <v>8570</v>
      </c>
      <c r="K41" s="104">
        <v>8190</v>
      </c>
      <c r="L41" s="104">
        <v>8742</v>
      </c>
      <c r="M41" s="105">
        <v>8841</v>
      </c>
    </row>
    <row r="42" spans="2:13" ht="27.75" customHeight="1" x14ac:dyDescent="0.15">
      <c r="B42" s="1280"/>
      <c r="C42" s="1281"/>
      <c r="D42" s="106"/>
      <c r="E42" s="1284" t="s">
        <v>32</v>
      </c>
      <c r="F42" s="1284"/>
      <c r="G42" s="1284"/>
      <c r="H42" s="1285"/>
      <c r="I42" s="107">
        <v>126</v>
      </c>
      <c r="J42" s="108">
        <v>110</v>
      </c>
      <c r="K42" s="108">
        <v>93</v>
      </c>
      <c r="L42" s="108">
        <v>77</v>
      </c>
      <c r="M42" s="109">
        <v>59</v>
      </c>
    </row>
    <row r="43" spans="2:13" ht="27.75" customHeight="1" x14ac:dyDescent="0.15">
      <c r="B43" s="1280"/>
      <c r="C43" s="1281"/>
      <c r="D43" s="106"/>
      <c r="E43" s="1284" t="s">
        <v>33</v>
      </c>
      <c r="F43" s="1284"/>
      <c r="G43" s="1284"/>
      <c r="H43" s="1285"/>
      <c r="I43" s="107">
        <v>5745</v>
      </c>
      <c r="J43" s="108">
        <v>5175</v>
      </c>
      <c r="K43" s="108">
        <v>4807</v>
      </c>
      <c r="L43" s="108">
        <v>4509</v>
      </c>
      <c r="M43" s="109">
        <v>4072</v>
      </c>
    </row>
    <row r="44" spans="2:13" ht="27.75" customHeight="1" x14ac:dyDescent="0.15">
      <c r="B44" s="1280"/>
      <c r="C44" s="1281"/>
      <c r="D44" s="106"/>
      <c r="E44" s="1284" t="s">
        <v>34</v>
      </c>
      <c r="F44" s="1284"/>
      <c r="G44" s="1284"/>
      <c r="H44" s="1285"/>
      <c r="I44" s="107" t="s">
        <v>524</v>
      </c>
      <c r="J44" s="108" t="s">
        <v>524</v>
      </c>
      <c r="K44" s="108" t="s">
        <v>524</v>
      </c>
      <c r="L44" s="108" t="s">
        <v>524</v>
      </c>
      <c r="M44" s="109" t="s">
        <v>524</v>
      </c>
    </row>
    <row r="45" spans="2:13" ht="27.75" customHeight="1" x14ac:dyDescent="0.15">
      <c r="B45" s="1280"/>
      <c r="C45" s="1281"/>
      <c r="D45" s="106"/>
      <c r="E45" s="1284" t="s">
        <v>35</v>
      </c>
      <c r="F45" s="1284"/>
      <c r="G45" s="1284"/>
      <c r="H45" s="1285"/>
      <c r="I45" s="107">
        <v>1346</v>
      </c>
      <c r="J45" s="108">
        <v>1365</v>
      </c>
      <c r="K45" s="108">
        <v>1258</v>
      </c>
      <c r="L45" s="108">
        <v>1191</v>
      </c>
      <c r="M45" s="109">
        <v>1164</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6412</v>
      </c>
      <c r="J50" s="108">
        <v>6931</v>
      </c>
      <c r="K50" s="108">
        <v>6532</v>
      </c>
      <c r="L50" s="108">
        <v>6167</v>
      </c>
      <c r="M50" s="109">
        <v>6147</v>
      </c>
    </row>
    <row r="51" spans="2:13" ht="27.75" customHeight="1" x14ac:dyDescent="0.15">
      <c r="B51" s="1280"/>
      <c r="C51" s="1281"/>
      <c r="D51" s="106"/>
      <c r="E51" s="1284" t="s">
        <v>42</v>
      </c>
      <c r="F51" s="1284"/>
      <c r="G51" s="1284"/>
      <c r="H51" s="1285"/>
      <c r="I51" s="107">
        <v>220</v>
      </c>
      <c r="J51" s="108">
        <v>174</v>
      </c>
      <c r="K51" s="108">
        <v>113</v>
      </c>
      <c r="L51" s="108">
        <v>80</v>
      </c>
      <c r="M51" s="109">
        <v>62</v>
      </c>
    </row>
    <row r="52" spans="2:13" ht="27.75" customHeight="1" x14ac:dyDescent="0.15">
      <c r="B52" s="1282"/>
      <c r="C52" s="1283"/>
      <c r="D52" s="106"/>
      <c r="E52" s="1284" t="s">
        <v>43</v>
      </c>
      <c r="F52" s="1284"/>
      <c r="G52" s="1284"/>
      <c r="H52" s="1285"/>
      <c r="I52" s="107">
        <v>9663</v>
      </c>
      <c r="J52" s="108">
        <v>9234</v>
      </c>
      <c r="K52" s="108">
        <v>8913</v>
      </c>
      <c r="L52" s="108">
        <v>8983</v>
      </c>
      <c r="M52" s="109">
        <v>9277</v>
      </c>
    </row>
    <row r="53" spans="2:13" ht="27.75" customHeight="1" thickBot="1" x14ac:dyDescent="0.2">
      <c r="B53" s="1286" t="s">
        <v>44</v>
      </c>
      <c r="C53" s="1287"/>
      <c r="D53" s="113"/>
      <c r="E53" s="1288" t="s">
        <v>45</v>
      </c>
      <c r="F53" s="1288"/>
      <c r="G53" s="1288"/>
      <c r="H53" s="1289"/>
      <c r="I53" s="114">
        <v>-283</v>
      </c>
      <c r="J53" s="115">
        <v>-1118</v>
      </c>
      <c r="K53" s="115">
        <v>-1209</v>
      </c>
      <c r="L53" s="115">
        <v>-711</v>
      </c>
      <c r="M53" s="116">
        <v>-1350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ekuncJvnz0O0aKDaXzMfyE/ugo9fLXa1m6nSouof9pe5SubmF2PhaDlHpM6sB9/uIt9JzgpQ5vNHh+TwEVK9A==" saltValue="K+uL2F0vzVy2M74iE/QH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48</v>
      </c>
      <c r="D55" s="1305"/>
      <c r="E55" s="1306"/>
      <c r="F55" s="128">
        <v>3648</v>
      </c>
      <c r="G55" s="128">
        <v>3546</v>
      </c>
      <c r="H55" s="129">
        <v>3699</v>
      </c>
    </row>
    <row r="56" spans="2:8" ht="52.5" customHeight="1" x14ac:dyDescent="0.15">
      <c r="B56" s="130"/>
      <c r="C56" s="1307" t="s">
        <v>49</v>
      </c>
      <c r="D56" s="1307"/>
      <c r="E56" s="1308"/>
      <c r="F56" s="131">
        <v>197</v>
      </c>
      <c r="G56" s="131">
        <v>197</v>
      </c>
      <c r="H56" s="132">
        <v>197</v>
      </c>
    </row>
    <row r="57" spans="2:8" ht="53.25" customHeight="1" x14ac:dyDescent="0.15">
      <c r="B57" s="130"/>
      <c r="C57" s="1309" t="s">
        <v>50</v>
      </c>
      <c r="D57" s="1309"/>
      <c r="E57" s="1310"/>
      <c r="F57" s="133">
        <v>2487</v>
      </c>
      <c r="G57" s="133">
        <v>2237</v>
      </c>
      <c r="H57" s="134">
        <v>2073</v>
      </c>
    </row>
    <row r="58" spans="2:8" ht="45.75" customHeight="1" x14ac:dyDescent="0.15">
      <c r="B58" s="135"/>
      <c r="C58" s="1297" t="s">
        <v>590</v>
      </c>
      <c r="D58" s="1298"/>
      <c r="E58" s="1299"/>
      <c r="F58" s="136">
        <v>689</v>
      </c>
      <c r="G58" s="136">
        <v>608</v>
      </c>
      <c r="H58" s="137">
        <v>493</v>
      </c>
    </row>
    <row r="59" spans="2:8" ht="45.75" customHeight="1" x14ac:dyDescent="0.15">
      <c r="B59" s="135"/>
      <c r="C59" s="1297" t="s">
        <v>591</v>
      </c>
      <c r="D59" s="1298"/>
      <c r="E59" s="1299"/>
      <c r="F59" s="136">
        <v>481</v>
      </c>
      <c r="G59" s="136">
        <v>470</v>
      </c>
      <c r="H59" s="137">
        <v>441</v>
      </c>
    </row>
    <row r="60" spans="2:8" ht="45.75" customHeight="1" x14ac:dyDescent="0.15">
      <c r="B60" s="135"/>
      <c r="C60" s="1297" t="s">
        <v>592</v>
      </c>
      <c r="D60" s="1298"/>
      <c r="E60" s="1299"/>
      <c r="F60" s="136">
        <v>398</v>
      </c>
      <c r="G60" s="136">
        <v>301</v>
      </c>
      <c r="H60" s="137">
        <v>293</v>
      </c>
    </row>
    <row r="61" spans="2:8" ht="45.75" customHeight="1" x14ac:dyDescent="0.15">
      <c r="B61" s="135"/>
      <c r="C61" s="1297" t="s">
        <v>593</v>
      </c>
      <c r="D61" s="1298"/>
      <c r="E61" s="1299"/>
      <c r="F61" s="136">
        <v>266</v>
      </c>
      <c r="G61" s="136">
        <v>266</v>
      </c>
      <c r="H61" s="137">
        <v>261</v>
      </c>
    </row>
    <row r="62" spans="2:8" ht="45.75" customHeight="1" thickBot="1" x14ac:dyDescent="0.2">
      <c r="B62" s="138"/>
      <c r="C62" s="1300" t="s">
        <v>594</v>
      </c>
      <c r="D62" s="1301"/>
      <c r="E62" s="1302"/>
      <c r="F62" s="139">
        <v>180</v>
      </c>
      <c r="G62" s="139">
        <v>231</v>
      </c>
      <c r="H62" s="140">
        <v>229</v>
      </c>
    </row>
    <row r="63" spans="2:8" ht="52.5" customHeight="1" thickBot="1" x14ac:dyDescent="0.2">
      <c r="B63" s="141"/>
      <c r="C63" s="1303" t="s">
        <v>51</v>
      </c>
      <c r="D63" s="1303"/>
      <c r="E63" s="1304"/>
      <c r="F63" s="142">
        <v>6332</v>
      </c>
      <c r="G63" s="142">
        <v>5980</v>
      </c>
      <c r="H63" s="143">
        <v>5969</v>
      </c>
    </row>
    <row r="64" spans="2:8" ht="15" customHeight="1" x14ac:dyDescent="0.15"/>
  </sheetData>
  <sheetProtection algorithmName="SHA-512" hashValue="BOwoUN5h9I+xVn7ROCeq8kHaTn2j8iEd/tY5Wz4JHnwuFU/ZlNU/8yppqIkstY+fDvJxRpmaTPKRGJg47fx2Fw==" saltValue="OzOeGZ1EWS5GsMeX/3pc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2D71-B261-4B03-A5ED-A643076A6CC3}">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565</v>
      </c>
      <c r="BQ50" s="1324"/>
      <c r="BR50" s="1324"/>
      <c r="BS50" s="1324"/>
      <c r="BT50" s="1324"/>
      <c r="BU50" s="1324"/>
      <c r="BV50" s="1324"/>
      <c r="BW50" s="1324"/>
      <c r="BX50" s="1324" t="s">
        <v>566</v>
      </c>
      <c r="BY50" s="1324"/>
      <c r="BZ50" s="1324"/>
      <c r="CA50" s="1324"/>
      <c r="CB50" s="1324"/>
      <c r="CC50" s="1324"/>
      <c r="CD50" s="1324"/>
      <c r="CE50" s="1324"/>
      <c r="CF50" s="1324" t="s">
        <v>567</v>
      </c>
      <c r="CG50" s="1324"/>
      <c r="CH50" s="1324"/>
      <c r="CI50" s="1324"/>
      <c r="CJ50" s="1324"/>
      <c r="CK50" s="1324"/>
      <c r="CL50" s="1324"/>
      <c r="CM50" s="1324"/>
      <c r="CN50" s="1324" t="s">
        <v>568</v>
      </c>
      <c r="CO50" s="1324"/>
      <c r="CP50" s="1324"/>
      <c r="CQ50" s="1324"/>
      <c r="CR50" s="1324"/>
      <c r="CS50" s="1324"/>
      <c r="CT50" s="1324"/>
      <c r="CU50" s="1324"/>
      <c r="CV50" s="1324" t="s">
        <v>569</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621</v>
      </c>
      <c r="AO51" s="1327"/>
      <c r="AP51" s="1327"/>
      <c r="AQ51" s="1327"/>
      <c r="AR51" s="1327"/>
      <c r="AS51" s="1327"/>
      <c r="AT51" s="1327"/>
      <c r="AU51" s="1327"/>
      <c r="AV51" s="1327"/>
      <c r="AW51" s="1327"/>
      <c r="AX51" s="1327"/>
      <c r="AY51" s="1327"/>
      <c r="AZ51" s="1327"/>
      <c r="BA51" s="1327"/>
      <c r="BB51" s="1327" t="s">
        <v>622</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623</v>
      </c>
      <c r="BC53" s="1327"/>
      <c r="BD53" s="1327"/>
      <c r="BE53" s="1327"/>
      <c r="BF53" s="1327"/>
      <c r="BG53" s="1327"/>
      <c r="BH53" s="1327"/>
      <c r="BI53" s="1327"/>
      <c r="BJ53" s="1327"/>
      <c r="BK53" s="1327"/>
      <c r="BL53" s="1327"/>
      <c r="BM53" s="1327"/>
      <c r="BN53" s="1327"/>
      <c r="BO53" s="1327"/>
      <c r="BP53" s="1325">
        <v>66.8</v>
      </c>
      <c r="BQ53" s="1325"/>
      <c r="BR53" s="1325"/>
      <c r="BS53" s="1325"/>
      <c r="BT53" s="1325"/>
      <c r="BU53" s="1325"/>
      <c r="BV53" s="1325"/>
      <c r="BW53" s="1325"/>
      <c r="BX53" s="1325">
        <v>67.7</v>
      </c>
      <c r="BY53" s="1325"/>
      <c r="BZ53" s="1325"/>
      <c r="CA53" s="1325"/>
      <c r="CB53" s="1325"/>
      <c r="CC53" s="1325"/>
      <c r="CD53" s="1325"/>
      <c r="CE53" s="1325"/>
      <c r="CF53" s="1325">
        <v>69.3</v>
      </c>
      <c r="CG53" s="1325"/>
      <c r="CH53" s="1325"/>
      <c r="CI53" s="1325"/>
      <c r="CJ53" s="1325"/>
      <c r="CK53" s="1325"/>
      <c r="CL53" s="1325"/>
      <c r="CM53" s="1325"/>
      <c r="CN53" s="1325">
        <v>70</v>
      </c>
      <c r="CO53" s="1325"/>
      <c r="CP53" s="1325"/>
      <c r="CQ53" s="1325"/>
      <c r="CR53" s="1325"/>
      <c r="CS53" s="1325"/>
      <c r="CT53" s="1325"/>
      <c r="CU53" s="1325"/>
      <c r="CV53" s="1325">
        <v>71.5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624</v>
      </c>
      <c r="AO55" s="1324"/>
      <c r="AP55" s="1324"/>
      <c r="AQ55" s="1324"/>
      <c r="AR55" s="1324"/>
      <c r="AS55" s="1324"/>
      <c r="AT55" s="1324"/>
      <c r="AU55" s="1324"/>
      <c r="AV55" s="1324"/>
      <c r="AW55" s="1324"/>
      <c r="AX55" s="1324"/>
      <c r="AY55" s="1324"/>
      <c r="AZ55" s="1324"/>
      <c r="BA55" s="1324"/>
      <c r="BB55" s="1327" t="s">
        <v>622</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623</v>
      </c>
      <c r="BC57" s="1327"/>
      <c r="BD57" s="1327"/>
      <c r="BE57" s="1327"/>
      <c r="BF57" s="1327"/>
      <c r="BG57" s="1327"/>
      <c r="BH57" s="1327"/>
      <c r="BI57" s="1327"/>
      <c r="BJ57" s="1327"/>
      <c r="BK57" s="1327"/>
      <c r="BL57" s="1327"/>
      <c r="BM57" s="1327"/>
      <c r="BN57" s="1327"/>
      <c r="BO57" s="1327"/>
      <c r="BP57" s="1325">
        <v>56.2</v>
      </c>
      <c r="BQ57" s="1325"/>
      <c r="BR57" s="1325"/>
      <c r="BS57" s="1325"/>
      <c r="BT57" s="1325"/>
      <c r="BU57" s="1325"/>
      <c r="BV57" s="1325"/>
      <c r="BW57" s="1325"/>
      <c r="BX57" s="1325">
        <v>58.2</v>
      </c>
      <c r="BY57" s="1325"/>
      <c r="BZ57" s="1325"/>
      <c r="CA57" s="1325"/>
      <c r="CB57" s="1325"/>
      <c r="CC57" s="1325"/>
      <c r="CD57" s="1325"/>
      <c r="CE57" s="1325"/>
      <c r="CF57" s="1325">
        <v>60.1</v>
      </c>
      <c r="CG57" s="1325"/>
      <c r="CH57" s="1325"/>
      <c r="CI57" s="1325"/>
      <c r="CJ57" s="1325"/>
      <c r="CK57" s="1325"/>
      <c r="CL57" s="1325"/>
      <c r="CM57" s="1325"/>
      <c r="CN57" s="1325">
        <v>61.6</v>
      </c>
      <c r="CO57" s="1325"/>
      <c r="CP57" s="1325"/>
      <c r="CQ57" s="1325"/>
      <c r="CR57" s="1325"/>
      <c r="CS57" s="1325"/>
      <c r="CT57" s="1325"/>
      <c r="CU57" s="1325"/>
      <c r="CV57" s="1325">
        <v>64</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565</v>
      </c>
      <c r="BQ72" s="1324"/>
      <c r="BR72" s="1324"/>
      <c r="BS72" s="1324"/>
      <c r="BT72" s="1324"/>
      <c r="BU72" s="1324"/>
      <c r="BV72" s="1324"/>
      <c r="BW72" s="1324"/>
      <c r="BX72" s="1324" t="s">
        <v>566</v>
      </c>
      <c r="BY72" s="1324"/>
      <c r="BZ72" s="1324"/>
      <c r="CA72" s="1324"/>
      <c r="CB72" s="1324"/>
      <c r="CC72" s="1324"/>
      <c r="CD72" s="1324"/>
      <c r="CE72" s="1324"/>
      <c r="CF72" s="1324" t="s">
        <v>567</v>
      </c>
      <c r="CG72" s="1324"/>
      <c r="CH72" s="1324"/>
      <c r="CI72" s="1324"/>
      <c r="CJ72" s="1324"/>
      <c r="CK72" s="1324"/>
      <c r="CL72" s="1324"/>
      <c r="CM72" s="1324"/>
      <c r="CN72" s="1324" t="s">
        <v>568</v>
      </c>
      <c r="CO72" s="1324"/>
      <c r="CP72" s="1324"/>
      <c r="CQ72" s="1324"/>
      <c r="CR72" s="1324"/>
      <c r="CS72" s="1324"/>
      <c r="CT72" s="1324"/>
      <c r="CU72" s="1324"/>
      <c r="CV72" s="1324" t="s">
        <v>569</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621</v>
      </c>
      <c r="AO73" s="1327"/>
      <c r="AP73" s="1327"/>
      <c r="AQ73" s="1327"/>
      <c r="AR73" s="1327"/>
      <c r="AS73" s="1327"/>
      <c r="AT73" s="1327"/>
      <c r="AU73" s="1327"/>
      <c r="AV73" s="1327"/>
      <c r="AW73" s="1327"/>
      <c r="AX73" s="1327"/>
      <c r="AY73" s="1327"/>
      <c r="AZ73" s="1327"/>
      <c r="BA73" s="1327"/>
      <c r="BB73" s="1327" t="s">
        <v>622</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627</v>
      </c>
      <c r="BC75" s="1327"/>
      <c r="BD75" s="1327"/>
      <c r="BE75" s="1327"/>
      <c r="BF75" s="1327"/>
      <c r="BG75" s="1327"/>
      <c r="BH75" s="1327"/>
      <c r="BI75" s="1327"/>
      <c r="BJ75" s="1327"/>
      <c r="BK75" s="1327"/>
      <c r="BL75" s="1327"/>
      <c r="BM75" s="1327"/>
      <c r="BN75" s="1327"/>
      <c r="BO75" s="1327"/>
      <c r="BP75" s="1325">
        <v>10.9</v>
      </c>
      <c r="BQ75" s="1325"/>
      <c r="BR75" s="1325"/>
      <c r="BS75" s="1325"/>
      <c r="BT75" s="1325"/>
      <c r="BU75" s="1325"/>
      <c r="BV75" s="1325"/>
      <c r="BW75" s="1325"/>
      <c r="BX75" s="1325">
        <v>11.1</v>
      </c>
      <c r="BY75" s="1325"/>
      <c r="BZ75" s="1325"/>
      <c r="CA75" s="1325"/>
      <c r="CB75" s="1325"/>
      <c r="CC75" s="1325"/>
      <c r="CD75" s="1325"/>
      <c r="CE75" s="1325"/>
      <c r="CF75" s="1325">
        <v>11.6</v>
      </c>
      <c r="CG75" s="1325"/>
      <c r="CH75" s="1325"/>
      <c r="CI75" s="1325"/>
      <c r="CJ75" s="1325"/>
      <c r="CK75" s="1325"/>
      <c r="CL75" s="1325"/>
      <c r="CM75" s="1325"/>
      <c r="CN75" s="1325">
        <v>11.8</v>
      </c>
      <c r="CO75" s="1325"/>
      <c r="CP75" s="1325"/>
      <c r="CQ75" s="1325"/>
      <c r="CR75" s="1325"/>
      <c r="CS75" s="1325"/>
      <c r="CT75" s="1325"/>
      <c r="CU75" s="1325"/>
      <c r="CV75" s="1325">
        <v>11.1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624</v>
      </c>
      <c r="AO77" s="1324"/>
      <c r="AP77" s="1324"/>
      <c r="AQ77" s="1324"/>
      <c r="AR77" s="1324"/>
      <c r="AS77" s="1324"/>
      <c r="AT77" s="1324"/>
      <c r="AU77" s="1324"/>
      <c r="AV77" s="1324"/>
      <c r="AW77" s="1324"/>
      <c r="AX77" s="1324"/>
      <c r="AY77" s="1324"/>
      <c r="AZ77" s="1324"/>
      <c r="BA77" s="1324"/>
      <c r="BB77" s="1327" t="s">
        <v>622</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627</v>
      </c>
      <c r="BC79" s="1327"/>
      <c r="BD79" s="1327"/>
      <c r="BE79" s="1327"/>
      <c r="BF79" s="1327"/>
      <c r="BG79" s="1327"/>
      <c r="BH79" s="1327"/>
      <c r="BI79" s="1327"/>
      <c r="BJ79" s="1327"/>
      <c r="BK79" s="1327"/>
      <c r="BL79" s="1327"/>
      <c r="BM79" s="1327"/>
      <c r="BN79" s="1327"/>
      <c r="BO79" s="1327"/>
      <c r="BP79" s="1325">
        <v>8.5</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8.6</v>
      </c>
      <c r="CO79" s="1325"/>
      <c r="CP79" s="1325"/>
      <c r="CQ79" s="1325"/>
      <c r="CR79" s="1325"/>
      <c r="CS79" s="1325"/>
      <c r="CT79" s="1325"/>
      <c r="CU79" s="1325"/>
      <c r="CV79" s="1325">
        <v>8.9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dR9adNW5rhGhF9IGM93nPQ5qycg52ONshEeDv4siaNjC/JYEiMvTjXXt7t8cW8polmP8NmRwjFSBwt4w1wlow==" saltValue="ujka6qsDYTndNlH0MHvG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24962-8E97-4C76-A568-8E1AC00235DE}">
  <sheetPr>
    <pageSetUpPr fitToPage="1"/>
  </sheetPr>
  <dimension ref="A1:DR125"/>
  <sheetViews>
    <sheetView showGridLines="0" topLeftCell="A91"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B5QC3ZcSLZyEnEN1ukJUqg79gWrE9DIRXSuHrpH1Plp+9Jyw+5WVjRSFvzk4mZvs7qaotSAdAYy4iL7IADBMVw==" saltValue="16zYdrq/7RCs0ordkwP/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897C7-4996-4F2F-84BA-3BCFF2F1F29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T+rKaLPKhLZDkeizU2dow0ZPXiFXqCHMsZNyicqlPX/AIxEkUQpZu7s1WluE1q5HrLp2EJJBCaqjwDT52Sumzg==" saltValue="wFFu+ScWuom9m9DDX+6W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118261</v>
      </c>
      <c r="E3" s="162"/>
      <c r="F3" s="163">
        <v>168868</v>
      </c>
      <c r="G3" s="164"/>
      <c r="H3" s="165"/>
    </row>
    <row r="4" spans="1:8" x14ac:dyDescent="0.15">
      <c r="A4" s="166"/>
      <c r="B4" s="167"/>
      <c r="C4" s="168"/>
      <c r="D4" s="169">
        <v>74669</v>
      </c>
      <c r="E4" s="170"/>
      <c r="F4" s="171">
        <v>79360</v>
      </c>
      <c r="G4" s="172"/>
      <c r="H4" s="173"/>
    </row>
    <row r="5" spans="1:8" x14ac:dyDescent="0.15">
      <c r="A5" s="154" t="s">
        <v>557</v>
      </c>
      <c r="B5" s="159"/>
      <c r="C5" s="160"/>
      <c r="D5" s="161">
        <v>122063</v>
      </c>
      <c r="E5" s="162"/>
      <c r="F5" s="163">
        <v>202870</v>
      </c>
      <c r="G5" s="164"/>
      <c r="H5" s="165"/>
    </row>
    <row r="6" spans="1:8" x14ac:dyDescent="0.15">
      <c r="A6" s="166"/>
      <c r="B6" s="167"/>
      <c r="C6" s="168"/>
      <c r="D6" s="169">
        <v>27388</v>
      </c>
      <c r="E6" s="170"/>
      <c r="F6" s="171">
        <v>79735</v>
      </c>
      <c r="G6" s="172"/>
      <c r="H6" s="173"/>
    </row>
    <row r="7" spans="1:8" x14ac:dyDescent="0.15">
      <c r="A7" s="154" t="s">
        <v>558</v>
      </c>
      <c r="B7" s="159"/>
      <c r="C7" s="160"/>
      <c r="D7" s="161">
        <v>78474</v>
      </c>
      <c r="E7" s="162"/>
      <c r="F7" s="163">
        <v>167497</v>
      </c>
      <c r="G7" s="164"/>
      <c r="H7" s="165"/>
    </row>
    <row r="8" spans="1:8" x14ac:dyDescent="0.15">
      <c r="A8" s="166"/>
      <c r="B8" s="167"/>
      <c r="C8" s="168"/>
      <c r="D8" s="169">
        <v>40951</v>
      </c>
      <c r="E8" s="170"/>
      <c r="F8" s="171">
        <v>82571</v>
      </c>
      <c r="G8" s="172"/>
      <c r="H8" s="173"/>
    </row>
    <row r="9" spans="1:8" x14ac:dyDescent="0.15">
      <c r="A9" s="154" t="s">
        <v>559</v>
      </c>
      <c r="B9" s="159"/>
      <c r="C9" s="160"/>
      <c r="D9" s="161">
        <v>202382</v>
      </c>
      <c r="E9" s="162"/>
      <c r="F9" s="163">
        <v>190274</v>
      </c>
      <c r="G9" s="164"/>
      <c r="H9" s="165"/>
    </row>
    <row r="10" spans="1:8" x14ac:dyDescent="0.15">
      <c r="A10" s="166"/>
      <c r="B10" s="167"/>
      <c r="C10" s="168"/>
      <c r="D10" s="169">
        <v>61881</v>
      </c>
      <c r="E10" s="170"/>
      <c r="F10" s="171">
        <v>88584</v>
      </c>
      <c r="G10" s="172"/>
      <c r="H10" s="173"/>
    </row>
    <row r="11" spans="1:8" x14ac:dyDescent="0.15">
      <c r="A11" s="154" t="s">
        <v>560</v>
      </c>
      <c r="B11" s="159"/>
      <c r="C11" s="160"/>
      <c r="D11" s="161">
        <v>121483</v>
      </c>
      <c r="E11" s="162"/>
      <c r="F11" s="163">
        <v>200194</v>
      </c>
      <c r="G11" s="164"/>
      <c r="H11" s="165"/>
    </row>
    <row r="12" spans="1:8" x14ac:dyDescent="0.15">
      <c r="A12" s="166"/>
      <c r="B12" s="167"/>
      <c r="C12" s="174"/>
      <c r="D12" s="169">
        <v>30639</v>
      </c>
      <c r="E12" s="170"/>
      <c r="F12" s="171">
        <v>106422</v>
      </c>
      <c r="G12" s="172"/>
      <c r="H12" s="173"/>
    </row>
    <row r="13" spans="1:8" x14ac:dyDescent="0.15">
      <c r="A13" s="154"/>
      <c r="B13" s="159"/>
      <c r="C13" s="175"/>
      <c r="D13" s="176">
        <v>128533</v>
      </c>
      <c r="E13" s="177"/>
      <c r="F13" s="178">
        <v>185941</v>
      </c>
      <c r="G13" s="179"/>
      <c r="H13" s="165"/>
    </row>
    <row r="14" spans="1:8" x14ac:dyDescent="0.15">
      <c r="A14" s="166"/>
      <c r="B14" s="167"/>
      <c r="C14" s="168"/>
      <c r="D14" s="169">
        <v>47106</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10.93</v>
      </c>
      <c r="C19" s="180">
        <f>ROUND(VALUE(SUBSTITUTE(実質収支比率等に係る経年分析!G$48,"▲","-")),2)</f>
        <v>9.09</v>
      </c>
      <c r="D19" s="180">
        <f>ROUND(VALUE(SUBSTITUTE(実質収支比率等に係る経年分析!H$48,"▲","-")),2)</f>
        <v>11.93</v>
      </c>
      <c r="E19" s="180">
        <f>ROUND(VALUE(SUBSTITUTE(実質収支比率等に係る経年分析!I$48,"▲","-")),2)</f>
        <v>16.34</v>
      </c>
      <c r="F19" s="180">
        <f>ROUND(VALUE(SUBSTITUTE(実質収支比率等に係る経年分析!J$48,"▲","-")),2)</f>
        <v>11.76</v>
      </c>
    </row>
    <row r="20" spans="1:11" x14ac:dyDescent="0.15">
      <c r="A20" s="180" t="s">
        <v>55</v>
      </c>
      <c r="B20" s="180">
        <f>ROUND(VALUE(SUBSTITUTE(実質収支比率等に係る経年分析!F$47,"▲","-")),2)</f>
        <v>75</v>
      </c>
      <c r="C20" s="180">
        <f>ROUND(VALUE(SUBSTITUTE(実質収支比率等に係る経年分析!G$47,"▲","-")),2)</f>
        <v>67.11</v>
      </c>
      <c r="D20" s="180">
        <f>ROUND(VALUE(SUBSTITUTE(実質収支比率等に係る経年分析!H$47,"▲","-")),2)</f>
        <v>65.52</v>
      </c>
      <c r="E20" s="180">
        <f>ROUND(VALUE(SUBSTITUTE(実質収支比率等に係る経年分析!I$47,"▲","-")),2)</f>
        <v>63.93</v>
      </c>
      <c r="F20" s="180">
        <f>ROUND(VALUE(SUBSTITUTE(実質収支比率等に係る経年分析!J$47,"▲","-")),2)</f>
        <v>64.06</v>
      </c>
    </row>
    <row r="21" spans="1:11" x14ac:dyDescent="0.15">
      <c r="A21" s="180" t="s">
        <v>56</v>
      </c>
      <c r="B21" s="180">
        <f>IF(ISNUMBER(VALUE(SUBSTITUTE(実質収支比率等に係る経年分析!F$49,"▲","-"))),ROUND(VALUE(SUBSTITUTE(実質収支比率等に係る経年分析!F$49,"▲","-")),2),NA())</f>
        <v>3.93</v>
      </c>
      <c r="C21" s="180">
        <f>IF(ISNUMBER(VALUE(SUBSTITUTE(実質収支比率等に係る経年分析!G$49,"▲","-"))),ROUND(VALUE(SUBSTITUTE(実質収支比率等に係る経年分析!G$49,"▲","-")),2),NA())</f>
        <v>-20.010000000000002</v>
      </c>
      <c r="D21" s="180">
        <f>IF(ISNUMBER(VALUE(SUBSTITUTE(実質収支比率等に係る経年分析!H$49,"▲","-"))),ROUND(VALUE(SUBSTITUTE(実質収支比率等に係る経年分析!H$49,"▲","-")),2),NA())</f>
        <v>-6.81</v>
      </c>
      <c r="E21" s="180">
        <f>IF(ISNUMBER(VALUE(SUBSTITUTE(実質収支比率等に係る経年分析!I$49,"▲","-"))),ROUND(VALUE(SUBSTITUTE(実質収支比率等に係る経年分析!I$49,"▲","-")),2),NA())</f>
        <v>-3.6</v>
      </c>
      <c r="F21" s="180">
        <f>IF(ISNUMBER(VALUE(SUBSTITUTE(実質収支比率等に係る経年分析!J$49,"▲","-"))),ROUND(VALUE(SUBSTITUTE(実質収支比率等に係る経年分析!J$49,"▲","-")),2),NA())</f>
        <v>-9.25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0.64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分譲宅地造成事業特別会計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0.28999999999999998</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15">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0.97</v>
      </c>
    </row>
    <row r="33" spans="1:16" x14ac:dyDescent="0.15">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1.87</v>
      </c>
    </row>
    <row r="34" spans="1:16" x14ac:dyDescent="0.15">
      <c r="A34" s="181" t="str">
        <f>IF(連結実質赤字比率に係る赤字・黒字の構成分析!C$36="",NA(),連結実質赤字比率に係る赤字・黒字の構成分析!C$36)</f>
        <v>老人保健施設事業会計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1136</v>
      </c>
      <c r="E42" s="182"/>
      <c r="F42" s="182"/>
      <c r="G42" s="182">
        <f>'実質公債費比率（分子）の構造'!L$52</f>
        <v>1150</v>
      </c>
      <c r="H42" s="182"/>
      <c r="I42" s="182"/>
      <c r="J42" s="182">
        <f>'実質公債費比率（分子）の構造'!M$52</f>
        <v>1076</v>
      </c>
      <c r="K42" s="182"/>
      <c r="L42" s="182"/>
      <c r="M42" s="182">
        <f>'実質公債費比率（分子）の構造'!N$52</f>
        <v>1012</v>
      </c>
      <c r="N42" s="182"/>
      <c r="O42" s="182"/>
      <c r="P42" s="182">
        <f>'実質公債費比率（分子）の構造'!O$52</f>
        <v>958</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20</v>
      </c>
      <c r="C44" s="182"/>
      <c r="D44" s="182"/>
      <c r="E44" s="182">
        <f>'実質公債費比率（分子）の構造'!L$50</f>
        <v>17</v>
      </c>
      <c r="F44" s="182"/>
      <c r="G44" s="182"/>
      <c r="H44" s="182">
        <f>'実質公債費比率（分子）の構造'!M$50</f>
        <v>16</v>
      </c>
      <c r="I44" s="182"/>
      <c r="J44" s="182"/>
      <c r="K44" s="182">
        <f>'実質公債費比率（分子）の構造'!N$50</f>
        <v>16</v>
      </c>
      <c r="L44" s="182"/>
      <c r="M44" s="182"/>
      <c r="N44" s="182">
        <f>'実質公債費比率（分子）の構造'!O$50</f>
        <v>15</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591</v>
      </c>
      <c r="C46" s="182"/>
      <c r="D46" s="182"/>
      <c r="E46" s="182">
        <f>'実質公債費比率（分子）の構造'!L$48</f>
        <v>632</v>
      </c>
      <c r="F46" s="182"/>
      <c r="G46" s="182"/>
      <c r="H46" s="182">
        <f>'実質公債費比率（分子）の構造'!M$48</f>
        <v>628</v>
      </c>
      <c r="I46" s="182"/>
      <c r="J46" s="182"/>
      <c r="K46" s="182">
        <f>'実質公債費比率（分子）の構造'!N$48</f>
        <v>605</v>
      </c>
      <c r="L46" s="182"/>
      <c r="M46" s="182"/>
      <c r="N46" s="182">
        <f>'実質公債費比率（分子）の構造'!O$48</f>
        <v>622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1050</v>
      </c>
      <c r="C49" s="182"/>
      <c r="D49" s="182"/>
      <c r="E49" s="182">
        <f>'実質公債費比率（分子）の構造'!L$45</f>
        <v>1087</v>
      </c>
      <c r="F49" s="182"/>
      <c r="G49" s="182"/>
      <c r="H49" s="182">
        <f>'実質公債費比率（分子）の構造'!M$45</f>
        <v>981</v>
      </c>
      <c r="I49" s="182"/>
      <c r="J49" s="182"/>
      <c r="K49" s="182">
        <f>'実質公債費比率（分子）の構造'!N$45</f>
        <v>896</v>
      </c>
      <c r="L49" s="182"/>
      <c r="M49" s="182"/>
      <c r="N49" s="182">
        <f>'実質公債費比率（分子）の構造'!O$45</f>
        <v>817</v>
      </c>
      <c r="O49" s="182"/>
      <c r="P49" s="182"/>
    </row>
    <row r="50" spans="1:16" x14ac:dyDescent="0.15">
      <c r="A50" s="182" t="s">
        <v>71</v>
      </c>
      <c r="B50" s="182" t="e">
        <f>NA()</f>
        <v>#N/A</v>
      </c>
      <c r="C50" s="182">
        <f>IF(ISNUMBER('実質公債費比率（分子）の構造'!K$53),'実質公債費比率（分子）の構造'!K$53,NA())</f>
        <v>525</v>
      </c>
      <c r="D50" s="182" t="e">
        <f>NA()</f>
        <v>#N/A</v>
      </c>
      <c r="E50" s="182" t="e">
        <f>NA()</f>
        <v>#N/A</v>
      </c>
      <c r="F50" s="182">
        <f>IF(ISNUMBER('実質公債費比率（分子）の構造'!L$53),'実質公債費比率（分子）の構造'!L$53,NA())</f>
        <v>586</v>
      </c>
      <c r="G50" s="182" t="e">
        <f>NA()</f>
        <v>#N/A</v>
      </c>
      <c r="H50" s="182" t="e">
        <f>NA()</f>
        <v>#N/A</v>
      </c>
      <c r="I50" s="182">
        <f>IF(ISNUMBER('実質公債費比率（分子）の構造'!M$53),'実質公債費比率（分子）の構造'!M$53,NA())</f>
        <v>549</v>
      </c>
      <c r="J50" s="182" t="e">
        <f>NA()</f>
        <v>#N/A</v>
      </c>
      <c r="K50" s="182" t="e">
        <f>NA()</f>
        <v>#N/A</v>
      </c>
      <c r="L50" s="182">
        <f>IF(ISNUMBER('実質公債費比率（分子）の構造'!N$53),'実質公債費比率（分子）の構造'!N$53,NA())</f>
        <v>505</v>
      </c>
      <c r="M50" s="182" t="e">
        <f>NA()</f>
        <v>#N/A</v>
      </c>
      <c r="N50" s="182" t="e">
        <f>NA()</f>
        <v>#N/A</v>
      </c>
      <c r="O50" s="182">
        <f>IF(ISNUMBER('実質公債費比率（分子）の構造'!O$53),'実質公債費比率（分子）の構造'!O$53,NA())</f>
        <v>496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9663</v>
      </c>
      <c r="E56" s="181"/>
      <c r="F56" s="181"/>
      <c r="G56" s="181">
        <f>'将来負担比率（分子）の構造'!J$52</f>
        <v>9234</v>
      </c>
      <c r="H56" s="181"/>
      <c r="I56" s="181"/>
      <c r="J56" s="181">
        <f>'将来負担比率（分子）の構造'!K$52</f>
        <v>8913</v>
      </c>
      <c r="K56" s="181"/>
      <c r="L56" s="181"/>
      <c r="M56" s="181">
        <f>'将来負担比率（分子）の構造'!L$52</f>
        <v>8983</v>
      </c>
      <c r="N56" s="181"/>
      <c r="O56" s="181"/>
      <c r="P56" s="181">
        <f>'将来負担比率（分子）の構造'!M$52</f>
        <v>9277</v>
      </c>
    </row>
    <row r="57" spans="1:16" x14ac:dyDescent="0.15">
      <c r="A57" s="181" t="s">
        <v>42</v>
      </c>
      <c r="B57" s="181"/>
      <c r="C57" s="181"/>
      <c r="D57" s="181">
        <f>'将来負担比率（分子）の構造'!I$51</f>
        <v>220</v>
      </c>
      <c r="E57" s="181"/>
      <c r="F57" s="181"/>
      <c r="G57" s="181">
        <f>'将来負担比率（分子）の構造'!J$51</f>
        <v>174</v>
      </c>
      <c r="H57" s="181"/>
      <c r="I57" s="181"/>
      <c r="J57" s="181">
        <f>'将来負担比率（分子）の構造'!K$51</f>
        <v>113</v>
      </c>
      <c r="K57" s="181"/>
      <c r="L57" s="181"/>
      <c r="M57" s="181">
        <f>'将来負担比率（分子）の構造'!L$51</f>
        <v>80</v>
      </c>
      <c r="N57" s="181"/>
      <c r="O57" s="181"/>
      <c r="P57" s="181">
        <f>'将来負担比率（分子）の構造'!M$51</f>
        <v>62</v>
      </c>
    </row>
    <row r="58" spans="1:16" x14ac:dyDescent="0.15">
      <c r="A58" s="181" t="s">
        <v>41</v>
      </c>
      <c r="B58" s="181"/>
      <c r="C58" s="181"/>
      <c r="D58" s="181">
        <f>'将来負担比率（分子）の構造'!I$50</f>
        <v>6412</v>
      </c>
      <c r="E58" s="181"/>
      <c r="F58" s="181"/>
      <c r="G58" s="181">
        <f>'将来負担比率（分子）の構造'!J$50</f>
        <v>6931</v>
      </c>
      <c r="H58" s="181"/>
      <c r="I58" s="181"/>
      <c r="J58" s="181">
        <f>'将来負担比率（分子）の構造'!K$50</f>
        <v>6532</v>
      </c>
      <c r="K58" s="181"/>
      <c r="L58" s="181"/>
      <c r="M58" s="181">
        <f>'将来負担比率（分子）の構造'!L$50</f>
        <v>6167</v>
      </c>
      <c r="N58" s="181"/>
      <c r="O58" s="181"/>
      <c r="P58" s="181">
        <f>'将来負担比率（分子）の構造'!M$50</f>
        <v>6147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1346</v>
      </c>
      <c r="C62" s="181"/>
      <c r="D62" s="181"/>
      <c r="E62" s="181">
        <f>'将来負担比率（分子）の構造'!J$45</f>
        <v>1365</v>
      </c>
      <c r="F62" s="181"/>
      <c r="G62" s="181"/>
      <c r="H62" s="181">
        <f>'将来負担比率（分子）の構造'!K$45</f>
        <v>1258</v>
      </c>
      <c r="I62" s="181"/>
      <c r="J62" s="181"/>
      <c r="K62" s="181">
        <f>'将来負担比率（分子）の構造'!L$45</f>
        <v>1191</v>
      </c>
      <c r="L62" s="181"/>
      <c r="M62" s="181"/>
      <c r="N62" s="181">
        <f>'将来負担比率（分子）の構造'!M$45</f>
        <v>1164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5745</v>
      </c>
      <c r="C64" s="181"/>
      <c r="D64" s="181"/>
      <c r="E64" s="181">
        <f>'将来負担比率（分子）の構造'!J$43</f>
        <v>5175</v>
      </c>
      <c r="F64" s="181"/>
      <c r="G64" s="181"/>
      <c r="H64" s="181">
        <f>'将来負担比率（分子）の構造'!K$43</f>
        <v>4807</v>
      </c>
      <c r="I64" s="181"/>
      <c r="J64" s="181"/>
      <c r="K64" s="181">
        <f>'将来負担比率（分子）の構造'!L$43</f>
        <v>4509</v>
      </c>
      <c r="L64" s="181"/>
      <c r="M64" s="181"/>
      <c r="N64" s="181">
        <f>'将来負担比率（分子）の構造'!M$43</f>
        <v>4072</v>
      </c>
      <c r="O64" s="181"/>
      <c r="P64" s="181"/>
    </row>
    <row r="65" spans="1:16" x14ac:dyDescent="0.15">
      <c r="A65" s="181" t="s">
        <v>32</v>
      </c>
      <c r="B65" s="181">
        <f>'将来負担比率（分子）の構造'!I$42</f>
        <v>126</v>
      </c>
      <c r="C65" s="181"/>
      <c r="D65" s="181"/>
      <c r="E65" s="181">
        <f>'将来負担比率（分子）の構造'!J$42</f>
        <v>110</v>
      </c>
      <c r="F65" s="181"/>
      <c r="G65" s="181"/>
      <c r="H65" s="181">
        <f>'将来負担比率（分子）の構造'!K$42</f>
        <v>93</v>
      </c>
      <c r="I65" s="181"/>
      <c r="J65" s="181"/>
      <c r="K65" s="181">
        <f>'将来負担比率（分子）の構造'!L$42</f>
        <v>77</v>
      </c>
      <c r="L65" s="181"/>
      <c r="M65" s="181"/>
      <c r="N65" s="181">
        <f>'将来負担比率（分子）の構造'!M$42</f>
        <v>59</v>
      </c>
      <c r="O65" s="181"/>
      <c r="P65" s="181"/>
    </row>
    <row r="66" spans="1:16" x14ac:dyDescent="0.15">
      <c r="A66" s="181" t="s">
        <v>31</v>
      </c>
      <c r="B66" s="181">
        <f>'将来負担比率（分子）の構造'!I$41</f>
        <v>8795</v>
      </c>
      <c r="C66" s="181"/>
      <c r="D66" s="181"/>
      <c r="E66" s="181">
        <f>'将来負担比率（分子）の構造'!J$41</f>
        <v>8570</v>
      </c>
      <c r="F66" s="181"/>
      <c r="G66" s="181"/>
      <c r="H66" s="181">
        <f>'将来負担比率（分子）の構造'!K$41</f>
        <v>8190</v>
      </c>
      <c r="I66" s="181"/>
      <c r="J66" s="181"/>
      <c r="K66" s="181">
        <f>'将来負担比率（分子）の構造'!L$41</f>
        <v>8742</v>
      </c>
      <c r="L66" s="181"/>
      <c r="M66" s="181"/>
      <c r="N66" s="181">
        <f>'将来負担比率（分子）の構造'!M$41</f>
        <v>8841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3648</v>
      </c>
      <c r="C72" s="185">
        <f>基金残高に係る経年分析!G55</f>
        <v>3546</v>
      </c>
      <c r="D72" s="185">
        <f>基金残高に係る経年分析!H55</f>
        <v>3699</v>
      </c>
    </row>
    <row r="73" spans="1:16" x14ac:dyDescent="0.15">
      <c r="A73" s="184" t="s">
        <v>78</v>
      </c>
      <c r="B73" s="185">
        <f>基金残高に係る経年分析!F56</f>
        <v>197</v>
      </c>
      <c r="C73" s="185">
        <f>基金残高に係る経年分析!G56</f>
        <v>197</v>
      </c>
      <c r="D73" s="185">
        <f>基金残高に係る経年分析!H56</f>
        <v>197</v>
      </c>
    </row>
    <row r="74" spans="1:16" x14ac:dyDescent="0.15">
      <c r="A74" s="184" t="s">
        <v>79</v>
      </c>
      <c r="B74" s="185">
        <f>基金残高に係る経年分析!F57</f>
        <v>2487</v>
      </c>
      <c r="C74" s="185">
        <f>基金残高に係る経年分析!G57</f>
        <v>2237</v>
      </c>
      <c r="D74" s="185">
        <f>基金残高に係る経年分析!H57</f>
        <v>2073</v>
      </c>
    </row>
  </sheetData>
  <sheetProtection algorithmName="SHA-512" hashValue="Yheuoe5lPBt7KMvMTcH4b2fbNwJ6tdB65vRowOJqPBCh0pv8Kt+B4JEjkMLbayEsgkaL/7CgC+qvCjORczcJ2w==" saltValue="DbgNL8h7BLaQTmgHhetxr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874189</v>
      </c>
      <c r="S5" s="736"/>
      <c r="T5" s="736"/>
      <c r="U5" s="736"/>
      <c r="V5" s="736"/>
      <c r="W5" s="736"/>
      <c r="X5" s="736"/>
      <c r="Y5" s="779"/>
      <c r="Z5" s="797">
        <v>7.8</v>
      </c>
      <c r="AA5" s="797"/>
      <c r="AB5" s="797"/>
      <c r="AC5" s="797"/>
      <c r="AD5" s="798">
        <v>874189</v>
      </c>
      <c r="AE5" s="798"/>
      <c r="AF5" s="798"/>
      <c r="AG5" s="798"/>
      <c r="AH5" s="798"/>
      <c r="AI5" s="798"/>
      <c r="AJ5" s="798"/>
      <c r="AK5" s="798"/>
      <c r="AL5" s="780">
        <v>15.4</v>
      </c>
      <c r="AM5" s="751"/>
      <c r="AN5" s="751"/>
      <c r="AO5" s="781"/>
      <c r="AP5" s="746" t="s">
        <v>225</v>
      </c>
      <c r="AQ5" s="747"/>
      <c r="AR5" s="747"/>
      <c r="AS5" s="747"/>
      <c r="AT5" s="747"/>
      <c r="AU5" s="747"/>
      <c r="AV5" s="747"/>
      <c r="AW5" s="747"/>
      <c r="AX5" s="747"/>
      <c r="AY5" s="747"/>
      <c r="AZ5" s="747"/>
      <c r="BA5" s="747"/>
      <c r="BB5" s="747"/>
      <c r="BC5" s="747"/>
      <c r="BD5" s="747"/>
      <c r="BE5" s="747"/>
      <c r="BF5" s="748"/>
      <c r="BG5" s="680">
        <v>873896</v>
      </c>
      <c r="BH5" s="681"/>
      <c r="BI5" s="681"/>
      <c r="BJ5" s="681"/>
      <c r="BK5" s="681"/>
      <c r="BL5" s="681"/>
      <c r="BM5" s="681"/>
      <c r="BN5" s="682"/>
      <c r="BO5" s="713">
        <v>100</v>
      </c>
      <c r="BP5" s="713"/>
      <c r="BQ5" s="713"/>
      <c r="BR5" s="713"/>
      <c r="BS5" s="714" t="s">
        <v>145</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229863</v>
      </c>
      <c r="S6" s="681"/>
      <c r="T6" s="681"/>
      <c r="U6" s="681"/>
      <c r="V6" s="681"/>
      <c r="W6" s="681"/>
      <c r="X6" s="681"/>
      <c r="Y6" s="682"/>
      <c r="Z6" s="713">
        <v>2.1</v>
      </c>
      <c r="AA6" s="713"/>
      <c r="AB6" s="713"/>
      <c r="AC6" s="713"/>
      <c r="AD6" s="714">
        <v>229863</v>
      </c>
      <c r="AE6" s="714"/>
      <c r="AF6" s="714"/>
      <c r="AG6" s="714"/>
      <c r="AH6" s="714"/>
      <c r="AI6" s="714"/>
      <c r="AJ6" s="714"/>
      <c r="AK6" s="714"/>
      <c r="AL6" s="683">
        <v>4.0999999999999996</v>
      </c>
      <c r="AM6" s="684"/>
      <c r="AN6" s="684"/>
      <c r="AO6" s="715"/>
      <c r="AP6" s="677" t="s">
        <v>230</v>
      </c>
      <c r="AQ6" s="678"/>
      <c r="AR6" s="678"/>
      <c r="AS6" s="678"/>
      <c r="AT6" s="678"/>
      <c r="AU6" s="678"/>
      <c r="AV6" s="678"/>
      <c r="AW6" s="678"/>
      <c r="AX6" s="678"/>
      <c r="AY6" s="678"/>
      <c r="AZ6" s="678"/>
      <c r="BA6" s="678"/>
      <c r="BB6" s="678"/>
      <c r="BC6" s="678"/>
      <c r="BD6" s="678"/>
      <c r="BE6" s="678"/>
      <c r="BF6" s="679"/>
      <c r="BG6" s="680">
        <v>873896</v>
      </c>
      <c r="BH6" s="681"/>
      <c r="BI6" s="681"/>
      <c r="BJ6" s="681"/>
      <c r="BK6" s="681"/>
      <c r="BL6" s="681"/>
      <c r="BM6" s="681"/>
      <c r="BN6" s="682"/>
      <c r="BO6" s="713">
        <v>100</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70247</v>
      </c>
      <c r="CS6" s="681"/>
      <c r="CT6" s="681"/>
      <c r="CU6" s="681"/>
      <c r="CV6" s="681"/>
      <c r="CW6" s="681"/>
      <c r="CX6" s="681"/>
      <c r="CY6" s="682"/>
      <c r="CZ6" s="780">
        <v>0.7</v>
      </c>
      <c r="DA6" s="751"/>
      <c r="DB6" s="751"/>
      <c r="DC6" s="783"/>
      <c r="DD6" s="686" t="s">
        <v>231</v>
      </c>
      <c r="DE6" s="681"/>
      <c r="DF6" s="681"/>
      <c r="DG6" s="681"/>
      <c r="DH6" s="681"/>
      <c r="DI6" s="681"/>
      <c r="DJ6" s="681"/>
      <c r="DK6" s="681"/>
      <c r="DL6" s="681"/>
      <c r="DM6" s="681"/>
      <c r="DN6" s="681"/>
      <c r="DO6" s="681"/>
      <c r="DP6" s="682"/>
      <c r="DQ6" s="686">
        <v>69151</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878</v>
      </c>
      <c r="S7" s="681"/>
      <c r="T7" s="681"/>
      <c r="U7" s="681"/>
      <c r="V7" s="681"/>
      <c r="W7" s="681"/>
      <c r="X7" s="681"/>
      <c r="Y7" s="682"/>
      <c r="Z7" s="713">
        <v>0</v>
      </c>
      <c r="AA7" s="713"/>
      <c r="AB7" s="713"/>
      <c r="AC7" s="713"/>
      <c r="AD7" s="714">
        <v>878</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255280</v>
      </c>
      <c r="BH7" s="681"/>
      <c r="BI7" s="681"/>
      <c r="BJ7" s="681"/>
      <c r="BK7" s="681"/>
      <c r="BL7" s="681"/>
      <c r="BM7" s="681"/>
      <c r="BN7" s="682"/>
      <c r="BO7" s="713">
        <v>29.2</v>
      </c>
      <c r="BP7" s="713"/>
      <c r="BQ7" s="713"/>
      <c r="BR7" s="713"/>
      <c r="BS7" s="714" t="s">
        <v>145</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2424125</v>
      </c>
      <c r="CS7" s="681"/>
      <c r="CT7" s="681"/>
      <c r="CU7" s="681"/>
      <c r="CV7" s="681"/>
      <c r="CW7" s="681"/>
      <c r="CX7" s="681"/>
      <c r="CY7" s="682"/>
      <c r="CZ7" s="713">
        <v>23.9</v>
      </c>
      <c r="DA7" s="713"/>
      <c r="DB7" s="713"/>
      <c r="DC7" s="713"/>
      <c r="DD7" s="686">
        <v>119339</v>
      </c>
      <c r="DE7" s="681"/>
      <c r="DF7" s="681"/>
      <c r="DG7" s="681"/>
      <c r="DH7" s="681"/>
      <c r="DI7" s="681"/>
      <c r="DJ7" s="681"/>
      <c r="DK7" s="681"/>
      <c r="DL7" s="681"/>
      <c r="DM7" s="681"/>
      <c r="DN7" s="681"/>
      <c r="DO7" s="681"/>
      <c r="DP7" s="682"/>
      <c r="DQ7" s="686">
        <v>1096989</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2302</v>
      </c>
      <c r="S8" s="681"/>
      <c r="T8" s="681"/>
      <c r="U8" s="681"/>
      <c r="V8" s="681"/>
      <c r="W8" s="681"/>
      <c r="X8" s="681"/>
      <c r="Y8" s="682"/>
      <c r="Z8" s="713">
        <v>0</v>
      </c>
      <c r="AA8" s="713"/>
      <c r="AB8" s="713"/>
      <c r="AC8" s="713"/>
      <c r="AD8" s="714">
        <v>2302</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10659</v>
      </c>
      <c r="BH8" s="681"/>
      <c r="BI8" s="681"/>
      <c r="BJ8" s="681"/>
      <c r="BK8" s="681"/>
      <c r="BL8" s="681"/>
      <c r="BM8" s="681"/>
      <c r="BN8" s="682"/>
      <c r="BO8" s="713">
        <v>1.2</v>
      </c>
      <c r="BP8" s="713"/>
      <c r="BQ8" s="713"/>
      <c r="BR8" s="713"/>
      <c r="BS8" s="686" t="s">
        <v>231</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1879826</v>
      </c>
      <c r="CS8" s="681"/>
      <c r="CT8" s="681"/>
      <c r="CU8" s="681"/>
      <c r="CV8" s="681"/>
      <c r="CW8" s="681"/>
      <c r="CX8" s="681"/>
      <c r="CY8" s="682"/>
      <c r="CZ8" s="713">
        <v>18.5</v>
      </c>
      <c r="DA8" s="713"/>
      <c r="DB8" s="713"/>
      <c r="DC8" s="713"/>
      <c r="DD8" s="686">
        <v>7874</v>
      </c>
      <c r="DE8" s="681"/>
      <c r="DF8" s="681"/>
      <c r="DG8" s="681"/>
      <c r="DH8" s="681"/>
      <c r="DI8" s="681"/>
      <c r="DJ8" s="681"/>
      <c r="DK8" s="681"/>
      <c r="DL8" s="681"/>
      <c r="DM8" s="681"/>
      <c r="DN8" s="681"/>
      <c r="DO8" s="681"/>
      <c r="DP8" s="682"/>
      <c r="DQ8" s="686">
        <v>1233872</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3102</v>
      </c>
      <c r="S9" s="681"/>
      <c r="T9" s="681"/>
      <c r="U9" s="681"/>
      <c r="V9" s="681"/>
      <c r="W9" s="681"/>
      <c r="X9" s="681"/>
      <c r="Y9" s="682"/>
      <c r="Z9" s="713">
        <v>0</v>
      </c>
      <c r="AA9" s="713"/>
      <c r="AB9" s="713"/>
      <c r="AC9" s="713"/>
      <c r="AD9" s="714">
        <v>3102</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215974</v>
      </c>
      <c r="BH9" s="681"/>
      <c r="BI9" s="681"/>
      <c r="BJ9" s="681"/>
      <c r="BK9" s="681"/>
      <c r="BL9" s="681"/>
      <c r="BM9" s="681"/>
      <c r="BN9" s="682"/>
      <c r="BO9" s="713">
        <v>24.7</v>
      </c>
      <c r="BP9" s="713"/>
      <c r="BQ9" s="713"/>
      <c r="BR9" s="713"/>
      <c r="BS9" s="686" t="s">
        <v>145</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1097098</v>
      </c>
      <c r="CS9" s="681"/>
      <c r="CT9" s="681"/>
      <c r="CU9" s="681"/>
      <c r="CV9" s="681"/>
      <c r="CW9" s="681"/>
      <c r="CX9" s="681"/>
      <c r="CY9" s="682"/>
      <c r="CZ9" s="713">
        <v>10.8</v>
      </c>
      <c r="DA9" s="713"/>
      <c r="DB9" s="713"/>
      <c r="DC9" s="713"/>
      <c r="DD9" s="686">
        <v>122421</v>
      </c>
      <c r="DE9" s="681"/>
      <c r="DF9" s="681"/>
      <c r="DG9" s="681"/>
      <c r="DH9" s="681"/>
      <c r="DI9" s="681"/>
      <c r="DJ9" s="681"/>
      <c r="DK9" s="681"/>
      <c r="DL9" s="681"/>
      <c r="DM9" s="681"/>
      <c r="DN9" s="681"/>
      <c r="DO9" s="681"/>
      <c r="DP9" s="682"/>
      <c r="DQ9" s="686">
        <v>900834</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243</v>
      </c>
      <c r="AA10" s="713"/>
      <c r="AB10" s="713"/>
      <c r="AC10" s="713"/>
      <c r="AD10" s="714" t="s">
        <v>243</v>
      </c>
      <c r="AE10" s="714"/>
      <c r="AF10" s="714"/>
      <c r="AG10" s="714"/>
      <c r="AH10" s="714"/>
      <c r="AI10" s="714"/>
      <c r="AJ10" s="714"/>
      <c r="AK10" s="714"/>
      <c r="AL10" s="683" t="s">
        <v>145</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18777</v>
      </c>
      <c r="BH10" s="681"/>
      <c r="BI10" s="681"/>
      <c r="BJ10" s="681"/>
      <c r="BK10" s="681"/>
      <c r="BL10" s="681"/>
      <c r="BM10" s="681"/>
      <c r="BN10" s="682"/>
      <c r="BO10" s="713">
        <v>2.1</v>
      </c>
      <c r="BP10" s="713"/>
      <c r="BQ10" s="713"/>
      <c r="BR10" s="713"/>
      <c r="BS10" s="686" t="s">
        <v>231</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243</v>
      </c>
      <c r="CS10" s="681"/>
      <c r="CT10" s="681"/>
      <c r="CU10" s="681"/>
      <c r="CV10" s="681"/>
      <c r="CW10" s="681"/>
      <c r="CX10" s="681"/>
      <c r="CY10" s="682"/>
      <c r="CZ10" s="713" t="s">
        <v>145</v>
      </c>
      <c r="DA10" s="713"/>
      <c r="DB10" s="713"/>
      <c r="DC10" s="713"/>
      <c r="DD10" s="686" t="s">
        <v>243</v>
      </c>
      <c r="DE10" s="681"/>
      <c r="DF10" s="681"/>
      <c r="DG10" s="681"/>
      <c r="DH10" s="681"/>
      <c r="DI10" s="681"/>
      <c r="DJ10" s="681"/>
      <c r="DK10" s="681"/>
      <c r="DL10" s="681"/>
      <c r="DM10" s="681"/>
      <c r="DN10" s="681"/>
      <c r="DO10" s="681"/>
      <c r="DP10" s="682"/>
      <c r="DQ10" s="686" t="s">
        <v>145</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177110</v>
      </c>
      <c r="S11" s="681"/>
      <c r="T11" s="681"/>
      <c r="U11" s="681"/>
      <c r="V11" s="681"/>
      <c r="W11" s="681"/>
      <c r="X11" s="681"/>
      <c r="Y11" s="682"/>
      <c r="Z11" s="683">
        <v>1.6</v>
      </c>
      <c r="AA11" s="684"/>
      <c r="AB11" s="684"/>
      <c r="AC11" s="685"/>
      <c r="AD11" s="686">
        <v>177110</v>
      </c>
      <c r="AE11" s="681"/>
      <c r="AF11" s="681"/>
      <c r="AG11" s="681"/>
      <c r="AH11" s="681"/>
      <c r="AI11" s="681"/>
      <c r="AJ11" s="681"/>
      <c r="AK11" s="682"/>
      <c r="AL11" s="683">
        <v>3.1</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9870</v>
      </c>
      <c r="BH11" s="681"/>
      <c r="BI11" s="681"/>
      <c r="BJ11" s="681"/>
      <c r="BK11" s="681"/>
      <c r="BL11" s="681"/>
      <c r="BM11" s="681"/>
      <c r="BN11" s="682"/>
      <c r="BO11" s="713">
        <v>1.1000000000000001</v>
      </c>
      <c r="BP11" s="713"/>
      <c r="BQ11" s="713"/>
      <c r="BR11" s="713"/>
      <c r="BS11" s="686" t="s">
        <v>145</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1078683</v>
      </c>
      <c r="CS11" s="681"/>
      <c r="CT11" s="681"/>
      <c r="CU11" s="681"/>
      <c r="CV11" s="681"/>
      <c r="CW11" s="681"/>
      <c r="CX11" s="681"/>
      <c r="CY11" s="682"/>
      <c r="CZ11" s="713">
        <v>10.6</v>
      </c>
      <c r="DA11" s="713"/>
      <c r="DB11" s="713"/>
      <c r="DC11" s="713"/>
      <c r="DD11" s="686">
        <v>209399</v>
      </c>
      <c r="DE11" s="681"/>
      <c r="DF11" s="681"/>
      <c r="DG11" s="681"/>
      <c r="DH11" s="681"/>
      <c r="DI11" s="681"/>
      <c r="DJ11" s="681"/>
      <c r="DK11" s="681"/>
      <c r="DL11" s="681"/>
      <c r="DM11" s="681"/>
      <c r="DN11" s="681"/>
      <c r="DO11" s="681"/>
      <c r="DP11" s="682"/>
      <c r="DQ11" s="686">
        <v>658633</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16687</v>
      </c>
      <c r="S12" s="681"/>
      <c r="T12" s="681"/>
      <c r="U12" s="681"/>
      <c r="V12" s="681"/>
      <c r="W12" s="681"/>
      <c r="X12" s="681"/>
      <c r="Y12" s="682"/>
      <c r="Z12" s="713">
        <v>0.1</v>
      </c>
      <c r="AA12" s="713"/>
      <c r="AB12" s="713"/>
      <c r="AC12" s="713"/>
      <c r="AD12" s="714">
        <v>16687</v>
      </c>
      <c r="AE12" s="714"/>
      <c r="AF12" s="714"/>
      <c r="AG12" s="714"/>
      <c r="AH12" s="714"/>
      <c r="AI12" s="714"/>
      <c r="AJ12" s="714"/>
      <c r="AK12" s="714"/>
      <c r="AL12" s="683">
        <v>0.3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538305</v>
      </c>
      <c r="BH12" s="681"/>
      <c r="BI12" s="681"/>
      <c r="BJ12" s="681"/>
      <c r="BK12" s="681"/>
      <c r="BL12" s="681"/>
      <c r="BM12" s="681"/>
      <c r="BN12" s="682"/>
      <c r="BO12" s="713">
        <v>61.6</v>
      </c>
      <c r="BP12" s="713"/>
      <c r="BQ12" s="713"/>
      <c r="BR12" s="713"/>
      <c r="BS12" s="686" t="s">
        <v>145</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429943</v>
      </c>
      <c r="CS12" s="681"/>
      <c r="CT12" s="681"/>
      <c r="CU12" s="681"/>
      <c r="CV12" s="681"/>
      <c r="CW12" s="681"/>
      <c r="CX12" s="681"/>
      <c r="CY12" s="682"/>
      <c r="CZ12" s="713">
        <v>4.2</v>
      </c>
      <c r="DA12" s="713"/>
      <c r="DB12" s="713"/>
      <c r="DC12" s="713"/>
      <c r="DD12" s="686">
        <v>52927</v>
      </c>
      <c r="DE12" s="681"/>
      <c r="DF12" s="681"/>
      <c r="DG12" s="681"/>
      <c r="DH12" s="681"/>
      <c r="DI12" s="681"/>
      <c r="DJ12" s="681"/>
      <c r="DK12" s="681"/>
      <c r="DL12" s="681"/>
      <c r="DM12" s="681"/>
      <c r="DN12" s="681"/>
      <c r="DO12" s="681"/>
      <c r="DP12" s="682"/>
      <c r="DQ12" s="686">
        <v>316907</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3" t="s">
        <v>145</v>
      </c>
      <c r="AA13" s="713"/>
      <c r="AB13" s="713"/>
      <c r="AC13" s="713"/>
      <c r="AD13" s="714" t="s">
        <v>231</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516329</v>
      </c>
      <c r="BH13" s="681"/>
      <c r="BI13" s="681"/>
      <c r="BJ13" s="681"/>
      <c r="BK13" s="681"/>
      <c r="BL13" s="681"/>
      <c r="BM13" s="681"/>
      <c r="BN13" s="682"/>
      <c r="BO13" s="713">
        <v>59.1</v>
      </c>
      <c r="BP13" s="713"/>
      <c r="BQ13" s="713"/>
      <c r="BR13" s="713"/>
      <c r="BS13" s="686" t="s">
        <v>145</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671336</v>
      </c>
      <c r="CS13" s="681"/>
      <c r="CT13" s="681"/>
      <c r="CU13" s="681"/>
      <c r="CV13" s="681"/>
      <c r="CW13" s="681"/>
      <c r="CX13" s="681"/>
      <c r="CY13" s="682"/>
      <c r="CZ13" s="713">
        <v>6.6</v>
      </c>
      <c r="DA13" s="713"/>
      <c r="DB13" s="713"/>
      <c r="DC13" s="713"/>
      <c r="DD13" s="686">
        <v>334814</v>
      </c>
      <c r="DE13" s="681"/>
      <c r="DF13" s="681"/>
      <c r="DG13" s="681"/>
      <c r="DH13" s="681"/>
      <c r="DI13" s="681"/>
      <c r="DJ13" s="681"/>
      <c r="DK13" s="681"/>
      <c r="DL13" s="681"/>
      <c r="DM13" s="681"/>
      <c r="DN13" s="681"/>
      <c r="DO13" s="681"/>
      <c r="DP13" s="682"/>
      <c r="DQ13" s="686">
        <v>357272</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145</v>
      </c>
      <c r="S14" s="681"/>
      <c r="T14" s="681"/>
      <c r="U14" s="681"/>
      <c r="V14" s="681"/>
      <c r="W14" s="681"/>
      <c r="X14" s="681"/>
      <c r="Y14" s="682"/>
      <c r="Z14" s="713" t="s">
        <v>243</v>
      </c>
      <c r="AA14" s="713"/>
      <c r="AB14" s="713"/>
      <c r="AC14" s="713"/>
      <c r="AD14" s="714" t="s">
        <v>243</v>
      </c>
      <c r="AE14" s="714"/>
      <c r="AF14" s="714"/>
      <c r="AG14" s="714"/>
      <c r="AH14" s="714"/>
      <c r="AI14" s="714"/>
      <c r="AJ14" s="714"/>
      <c r="AK14" s="714"/>
      <c r="AL14" s="683" t="s">
        <v>231</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36693</v>
      </c>
      <c r="BH14" s="681"/>
      <c r="BI14" s="681"/>
      <c r="BJ14" s="681"/>
      <c r="BK14" s="681"/>
      <c r="BL14" s="681"/>
      <c r="BM14" s="681"/>
      <c r="BN14" s="682"/>
      <c r="BO14" s="713">
        <v>4.2</v>
      </c>
      <c r="BP14" s="713"/>
      <c r="BQ14" s="713"/>
      <c r="BR14" s="713"/>
      <c r="BS14" s="686" t="s">
        <v>243</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509875</v>
      </c>
      <c r="CS14" s="681"/>
      <c r="CT14" s="681"/>
      <c r="CU14" s="681"/>
      <c r="CV14" s="681"/>
      <c r="CW14" s="681"/>
      <c r="CX14" s="681"/>
      <c r="CY14" s="682"/>
      <c r="CZ14" s="713">
        <v>5</v>
      </c>
      <c r="DA14" s="713"/>
      <c r="DB14" s="713"/>
      <c r="DC14" s="713"/>
      <c r="DD14" s="686">
        <v>101531</v>
      </c>
      <c r="DE14" s="681"/>
      <c r="DF14" s="681"/>
      <c r="DG14" s="681"/>
      <c r="DH14" s="681"/>
      <c r="DI14" s="681"/>
      <c r="DJ14" s="681"/>
      <c r="DK14" s="681"/>
      <c r="DL14" s="681"/>
      <c r="DM14" s="681"/>
      <c r="DN14" s="681"/>
      <c r="DO14" s="681"/>
      <c r="DP14" s="682"/>
      <c r="DQ14" s="686">
        <v>392732</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145</v>
      </c>
      <c r="S15" s="681"/>
      <c r="T15" s="681"/>
      <c r="U15" s="681"/>
      <c r="V15" s="681"/>
      <c r="W15" s="681"/>
      <c r="X15" s="681"/>
      <c r="Y15" s="682"/>
      <c r="Z15" s="713" t="s">
        <v>145</v>
      </c>
      <c r="AA15" s="713"/>
      <c r="AB15" s="713"/>
      <c r="AC15" s="713"/>
      <c r="AD15" s="714" t="s">
        <v>231</v>
      </c>
      <c r="AE15" s="714"/>
      <c r="AF15" s="714"/>
      <c r="AG15" s="714"/>
      <c r="AH15" s="714"/>
      <c r="AI15" s="714"/>
      <c r="AJ15" s="714"/>
      <c r="AK15" s="714"/>
      <c r="AL15" s="683" t="s">
        <v>231</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43618</v>
      </c>
      <c r="BH15" s="681"/>
      <c r="BI15" s="681"/>
      <c r="BJ15" s="681"/>
      <c r="BK15" s="681"/>
      <c r="BL15" s="681"/>
      <c r="BM15" s="681"/>
      <c r="BN15" s="682"/>
      <c r="BO15" s="713">
        <v>5</v>
      </c>
      <c r="BP15" s="713"/>
      <c r="BQ15" s="713"/>
      <c r="BR15" s="713"/>
      <c r="BS15" s="686" t="s">
        <v>145</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737104</v>
      </c>
      <c r="CS15" s="681"/>
      <c r="CT15" s="681"/>
      <c r="CU15" s="681"/>
      <c r="CV15" s="681"/>
      <c r="CW15" s="681"/>
      <c r="CX15" s="681"/>
      <c r="CY15" s="682"/>
      <c r="CZ15" s="713">
        <v>7.3</v>
      </c>
      <c r="DA15" s="713"/>
      <c r="DB15" s="713"/>
      <c r="DC15" s="713"/>
      <c r="DD15" s="686">
        <v>14327</v>
      </c>
      <c r="DE15" s="681"/>
      <c r="DF15" s="681"/>
      <c r="DG15" s="681"/>
      <c r="DH15" s="681"/>
      <c r="DI15" s="681"/>
      <c r="DJ15" s="681"/>
      <c r="DK15" s="681"/>
      <c r="DL15" s="681"/>
      <c r="DM15" s="681"/>
      <c r="DN15" s="681"/>
      <c r="DO15" s="681"/>
      <c r="DP15" s="682"/>
      <c r="DQ15" s="686">
        <v>646308</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5814</v>
      </c>
      <c r="S16" s="681"/>
      <c r="T16" s="681"/>
      <c r="U16" s="681"/>
      <c r="V16" s="681"/>
      <c r="W16" s="681"/>
      <c r="X16" s="681"/>
      <c r="Y16" s="682"/>
      <c r="Z16" s="713">
        <v>0.1</v>
      </c>
      <c r="AA16" s="713"/>
      <c r="AB16" s="713"/>
      <c r="AC16" s="713"/>
      <c r="AD16" s="714">
        <v>5814</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231</v>
      </c>
      <c r="BP16" s="713"/>
      <c r="BQ16" s="713"/>
      <c r="BR16" s="713"/>
      <c r="BS16" s="686" t="s">
        <v>145</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439908</v>
      </c>
      <c r="CS16" s="681"/>
      <c r="CT16" s="681"/>
      <c r="CU16" s="681"/>
      <c r="CV16" s="681"/>
      <c r="CW16" s="681"/>
      <c r="CX16" s="681"/>
      <c r="CY16" s="682"/>
      <c r="CZ16" s="713">
        <v>4.3</v>
      </c>
      <c r="DA16" s="713"/>
      <c r="DB16" s="713"/>
      <c r="DC16" s="713"/>
      <c r="DD16" s="686" t="s">
        <v>145</v>
      </c>
      <c r="DE16" s="681"/>
      <c r="DF16" s="681"/>
      <c r="DG16" s="681"/>
      <c r="DH16" s="681"/>
      <c r="DI16" s="681"/>
      <c r="DJ16" s="681"/>
      <c r="DK16" s="681"/>
      <c r="DL16" s="681"/>
      <c r="DM16" s="681"/>
      <c r="DN16" s="681"/>
      <c r="DO16" s="681"/>
      <c r="DP16" s="682"/>
      <c r="DQ16" s="686">
        <v>96902</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1857</v>
      </c>
      <c r="S17" s="681"/>
      <c r="T17" s="681"/>
      <c r="U17" s="681"/>
      <c r="V17" s="681"/>
      <c r="W17" s="681"/>
      <c r="X17" s="681"/>
      <c r="Y17" s="682"/>
      <c r="Z17" s="713">
        <v>0</v>
      </c>
      <c r="AA17" s="713"/>
      <c r="AB17" s="713"/>
      <c r="AC17" s="713"/>
      <c r="AD17" s="714">
        <v>1857</v>
      </c>
      <c r="AE17" s="714"/>
      <c r="AF17" s="714"/>
      <c r="AG17" s="714"/>
      <c r="AH17" s="714"/>
      <c r="AI17" s="714"/>
      <c r="AJ17" s="714"/>
      <c r="AK17" s="714"/>
      <c r="AL17" s="683">
        <v>0</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145</v>
      </c>
      <c r="BH17" s="681"/>
      <c r="BI17" s="681"/>
      <c r="BJ17" s="681"/>
      <c r="BK17" s="681"/>
      <c r="BL17" s="681"/>
      <c r="BM17" s="681"/>
      <c r="BN17" s="682"/>
      <c r="BO17" s="713" t="s">
        <v>231</v>
      </c>
      <c r="BP17" s="713"/>
      <c r="BQ17" s="713"/>
      <c r="BR17" s="713"/>
      <c r="BS17" s="686" t="s">
        <v>145</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817219</v>
      </c>
      <c r="CS17" s="681"/>
      <c r="CT17" s="681"/>
      <c r="CU17" s="681"/>
      <c r="CV17" s="681"/>
      <c r="CW17" s="681"/>
      <c r="CX17" s="681"/>
      <c r="CY17" s="682"/>
      <c r="CZ17" s="713">
        <v>8</v>
      </c>
      <c r="DA17" s="713"/>
      <c r="DB17" s="713"/>
      <c r="DC17" s="713"/>
      <c r="DD17" s="686" t="s">
        <v>145</v>
      </c>
      <c r="DE17" s="681"/>
      <c r="DF17" s="681"/>
      <c r="DG17" s="681"/>
      <c r="DH17" s="681"/>
      <c r="DI17" s="681"/>
      <c r="DJ17" s="681"/>
      <c r="DK17" s="681"/>
      <c r="DL17" s="681"/>
      <c r="DM17" s="681"/>
      <c r="DN17" s="681"/>
      <c r="DO17" s="681"/>
      <c r="DP17" s="682"/>
      <c r="DQ17" s="686">
        <v>787489</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5153</v>
      </c>
      <c r="S18" s="681"/>
      <c r="T18" s="681"/>
      <c r="U18" s="681"/>
      <c r="V18" s="681"/>
      <c r="W18" s="681"/>
      <c r="X18" s="681"/>
      <c r="Y18" s="682"/>
      <c r="Z18" s="713">
        <v>0</v>
      </c>
      <c r="AA18" s="713"/>
      <c r="AB18" s="713"/>
      <c r="AC18" s="713"/>
      <c r="AD18" s="714">
        <v>5153</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243</v>
      </c>
      <c r="BH18" s="681"/>
      <c r="BI18" s="681"/>
      <c r="BJ18" s="681"/>
      <c r="BK18" s="681"/>
      <c r="BL18" s="681"/>
      <c r="BM18" s="681"/>
      <c r="BN18" s="682"/>
      <c r="BO18" s="713" t="s">
        <v>243</v>
      </c>
      <c r="BP18" s="713"/>
      <c r="BQ18" s="713"/>
      <c r="BR18" s="713"/>
      <c r="BS18" s="686" t="s">
        <v>231</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145</v>
      </c>
      <c r="DA18" s="713"/>
      <c r="DB18" s="713"/>
      <c r="DC18" s="713"/>
      <c r="DD18" s="686" t="s">
        <v>145</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1994</v>
      </c>
      <c r="S19" s="681"/>
      <c r="T19" s="681"/>
      <c r="U19" s="681"/>
      <c r="V19" s="681"/>
      <c r="W19" s="681"/>
      <c r="X19" s="681"/>
      <c r="Y19" s="682"/>
      <c r="Z19" s="713">
        <v>0</v>
      </c>
      <c r="AA19" s="713"/>
      <c r="AB19" s="713"/>
      <c r="AC19" s="713"/>
      <c r="AD19" s="714">
        <v>1994</v>
      </c>
      <c r="AE19" s="714"/>
      <c r="AF19" s="714"/>
      <c r="AG19" s="714"/>
      <c r="AH19" s="714"/>
      <c r="AI19" s="714"/>
      <c r="AJ19" s="714"/>
      <c r="AK19" s="714"/>
      <c r="AL19" s="683">
        <v>0</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293</v>
      </c>
      <c r="BH19" s="681"/>
      <c r="BI19" s="681"/>
      <c r="BJ19" s="681"/>
      <c r="BK19" s="681"/>
      <c r="BL19" s="681"/>
      <c r="BM19" s="681"/>
      <c r="BN19" s="682"/>
      <c r="BO19" s="713">
        <v>0</v>
      </c>
      <c r="BP19" s="713"/>
      <c r="BQ19" s="713"/>
      <c r="BR19" s="713"/>
      <c r="BS19" s="686" t="s">
        <v>145</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243</v>
      </c>
      <c r="DA19" s="713"/>
      <c r="DB19" s="713"/>
      <c r="DC19" s="713"/>
      <c r="DD19" s="686" t="s">
        <v>145</v>
      </c>
      <c r="DE19" s="681"/>
      <c r="DF19" s="681"/>
      <c r="DG19" s="681"/>
      <c r="DH19" s="681"/>
      <c r="DI19" s="681"/>
      <c r="DJ19" s="681"/>
      <c r="DK19" s="681"/>
      <c r="DL19" s="681"/>
      <c r="DM19" s="681"/>
      <c r="DN19" s="681"/>
      <c r="DO19" s="681"/>
      <c r="DP19" s="682"/>
      <c r="DQ19" s="686" t="s">
        <v>145</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2858</v>
      </c>
      <c r="S20" s="681"/>
      <c r="T20" s="681"/>
      <c r="U20" s="681"/>
      <c r="V20" s="681"/>
      <c r="W20" s="681"/>
      <c r="X20" s="681"/>
      <c r="Y20" s="682"/>
      <c r="Z20" s="713">
        <v>0</v>
      </c>
      <c r="AA20" s="713"/>
      <c r="AB20" s="713"/>
      <c r="AC20" s="713"/>
      <c r="AD20" s="714">
        <v>2858</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293</v>
      </c>
      <c r="BH20" s="681"/>
      <c r="BI20" s="681"/>
      <c r="BJ20" s="681"/>
      <c r="BK20" s="681"/>
      <c r="BL20" s="681"/>
      <c r="BM20" s="681"/>
      <c r="BN20" s="682"/>
      <c r="BO20" s="713">
        <v>0</v>
      </c>
      <c r="BP20" s="713"/>
      <c r="BQ20" s="713"/>
      <c r="BR20" s="713"/>
      <c r="BS20" s="686" t="s">
        <v>231</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10155364</v>
      </c>
      <c r="CS20" s="681"/>
      <c r="CT20" s="681"/>
      <c r="CU20" s="681"/>
      <c r="CV20" s="681"/>
      <c r="CW20" s="681"/>
      <c r="CX20" s="681"/>
      <c r="CY20" s="682"/>
      <c r="CZ20" s="713">
        <v>100</v>
      </c>
      <c r="DA20" s="713"/>
      <c r="DB20" s="713"/>
      <c r="DC20" s="713"/>
      <c r="DD20" s="686">
        <v>962632</v>
      </c>
      <c r="DE20" s="681"/>
      <c r="DF20" s="681"/>
      <c r="DG20" s="681"/>
      <c r="DH20" s="681"/>
      <c r="DI20" s="681"/>
      <c r="DJ20" s="681"/>
      <c r="DK20" s="681"/>
      <c r="DL20" s="681"/>
      <c r="DM20" s="681"/>
      <c r="DN20" s="681"/>
      <c r="DO20" s="681"/>
      <c r="DP20" s="682"/>
      <c r="DQ20" s="686">
        <v>6557089</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301</v>
      </c>
      <c r="S21" s="681"/>
      <c r="T21" s="681"/>
      <c r="U21" s="681"/>
      <c r="V21" s="681"/>
      <c r="W21" s="681"/>
      <c r="X21" s="681"/>
      <c r="Y21" s="682"/>
      <c r="Z21" s="713">
        <v>0</v>
      </c>
      <c r="AA21" s="713"/>
      <c r="AB21" s="713"/>
      <c r="AC21" s="713"/>
      <c r="AD21" s="714">
        <v>301</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293</v>
      </c>
      <c r="BH21" s="681"/>
      <c r="BI21" s="681"/>
      <c r="BJ21" s="681"/>
      <c r="BK21" s="681"/>
      <c r="BL21" s="681"/>
      <c r="BM21" s="681"/>
      <c r="BN21" s="682"/>
      <c r="BO21" s="713">
        <v>0</v>
      </c>
      <c r="BP21" s="713"/>
      <c r="BQ21" s="713"/>
      <c r="BR21" s="713"/>
      <c r="BS21" s="686" t="s">
        <v>231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4856012</v>
      </c>
      <c r="S22" s="681"/>
      <c r="T22" s="681"/>
      <c r="U22" s="681"/>
      <c r="V22" s="681"/>
      <c r="W22" s="681"/>
      <c r="X22" s="681"/>
      <c r="Y22" s="682"/>
      <c r="Z22" s="713">
        <v>43.4</v>
      </c>
      <c r="AA22" s="713"/>
      <c r="AB22" s="713"/>
      <c r="AC22" s="713"/>
      <c r="AD22" s="714">
        <v>4316759</v>
      </c>
      <c r="AE22" s="714"/>
      <c r="AF22" s="714"/>
      <c r="AG22" s="714"/>
      <c r="AH22" s="714"/>
      <c r="AI22" s="714"/>
      <c r="AJ22" s="714"/>
      <c r="AK22" s="714"/>
      <c r="AL22" s="683">
        <v>76.099999999999994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145</v>
      </c>
      <c r="BH22" s="681"/>
      <c r="BI22" s="681"/>
      <c r="BJ22" s="681"/>
      <c r="BK22" s="681"/>
      <c r="BL22" s="681"/>
      <c r="BM22" s="681"/>
      <c r="BN22" s="682"/>
      <c r="BO22" s="713" t="s">
        <v>243</v>
      </c>
      <c r="BP22" s="713"/>
      <c r="BQ22" s="713"/>
      <c r="BR22" s="713"/>
      <c r="BS22" s="686" t="s">
        <v>145</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4316759</v>
      </c>
      <c r="S23" s="681"/>
      <c r="T23" s="681"/>
      <c r="U23" s="681"/>
      <c r="V23" s="681"/>
      <c r="W23" s="681"/>
      <c r="X23" s="681"/>
      <c r="Y23" s="682"/>
      <c r="Z23" s="713">
        <v>38.6</v>
      </c>
      <c r="AA23" s="713"/>
      <c r="AB23" s="713"/>
      <c r="AC23" s="713"/>
      <c r="AD23" s="714">
        <v>4316759</v>
      </c>
      <c r="AE23" s="714"/>
      <c r="AF23" s="714"/>
      <c r="AG23" s="714"/>
      <c r="AH23" s="714"/>
      <c r="AI23" s="714"/>
      <c r="AJ23" s="714"/>
      <c r="AK23" s="714"/>
      <c r="AL23" s="683">
        <v>76.099999999999994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231</v>
      </c>
      <c r="BH23" s="681"/>
      <c r="BI23" s="681"/>
      <c r="BJ23" s="681"/>
      <c r="BK23" s="681"/>
      <c r="BL23" s="681"/>
      <c r="BM23" s="681"/>
      <c r="BN23" s="682"/>
      <c r="BO23" s="713" t="s">
        <v>243</v>
      </c>
      <c r="BP23" s="713"/>
      <c r="BQ23" s="713"/>
      <c r="BR23" s="713"/>
      <c r="BS23" s="686" t="s">
        <v>243</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539253</v>
      </c>
      <c r="S24" s="681"/>
      <c r="T24" s="681"/>
      <c r="U24" s="681"/>
      <c r="V24" s="681"/>
      <c r="W24" s="681"/>
      <c r="X24" s="681"/>
      <c r="Y24" s="682"/>
      <c r="Z24" s="713">
        <v>4.8</v>
      </c>
      <c r="AA24" s="713"/>
      <c r="AB24" s="713"/>
      <c r="AC24" s="713"/>
      <c r="AD24" s="714" t="s">
        <v>231</v>
      </c>
      <c r="AE24" s="714"/>
      <c r="AF24" s="714"/>
      <c r="AG24" s="714"/>
      <c r="AH24" s="714"/>
      <c r="AI24" s="714"/>
      <c r="AJ24" s="714"/>
      <c r="AK24" s="714"/>
      <c r="AL24" s="683" t="s">
        <v>145</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145</v>
      </c>
      <c r="BH24" s="681"/>
      <c r="BI24" s="681"/>
      <c r="BJ24" s="681"/>
      <c r="BK24" s="681"/>
      <c r="BL24" s="681"/>
      <c r="BM24" s="681"/>
      <c r="BN24" s="682"/>
      <c r="BO24" s="713" t="s">
        <v>243</v>
      </c>
      <c r="BP24" s="713"/>
      <c r="BQ24" s="713"/>
      <c r="BR24" s="713"/>
      <c r="BS24" s="686" t="s">
        <v>243</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3413699</v>
      </c>
      <c r="CS24" s="736"/>
      <c r="CT24" s="736"/>
      <c r="CU24" s="736"/>
      <c r="CV24" s="736"/>
      <c r="CW24" s="736"/>
      <c r="CX24" s="736"/>
      <c r="CY24" s="779"/>
      <c r="CZ24" s="780">
        <v>33.6</v>
      </c>
      <c r="DA24" s="751"/>
      <c r="DB24" s="751"/>
      <c r="DC24" s="783"/>
      <c r="DD24" s="778">
        <v>2958270</v>
      </c>
      <c r="DE24" s="736"/>
      <c r="DF24" s="736"/>
      <c r="DG24" s="736"/>
      <c r="DH24" s="736"/>
      <c r="DI24" s="736"/>
      <c r="DJ24" s="736"/>
      <c r="DK24" s="779"/>
      <c r="DL24" s="778">
        <v>2938854</v>
      </c>
      <c r="DM24" s="736"/>
      <c r="DN24" s="736"/>
      <c r="DO24" s="736"/>
      <c r="DP24" s="736"/>
      <c r="DQ24" s="736"/>
      <c r="DR24" s="736"/>
      <c r="DS24" s="736"/>
      <c r="DT24" s="736"/>
      <c r="DU24" s="736"/>
      <c r="DV24" s="779"/>
      <c r="DW24" s="780">
        <v>50.5</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145</v>
      </c>
      <c r="S25" s="681"/>
      <c r="T25" s="681"/>
      <c r="U25" s="681"/>
      <c r="V25" s="681"/>
      <c r="W25" s="681"/>
      <c r="X25" s="681"/>
      <c r="Y25" s="682"/>
      <c r="Z25" s="713" t="s">
        <v>145</v>
      </c>
      <c r="AA25" s="713"/>
      <c r="AB25" s="713"/>
      <c r="AC25" s="713"/>
      <c r="AD25" s="714" t="s">
        <v>145</v>
      </c>
      <c r="AE25" s="714"/>
      <c r="AF25" s="714"/>
      <c r="AG25" s="714"/>
      <c r="AH25" s="714"/>
      <c r="AI25" s="714"/>
      <c r="AJ25" s="714"/>
      <c r="AK25" s="714"/>
      <c r="AL25" s="683" t="s">
        <v>243</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243</v>
      </c>
      <c r="BP25" s="713"/>
      <c r="BQ25" s="713"/>
      <c r="BR25" s="713"/>
      <c r="BS25" s="686" t="s">
        <v>145</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2062763</v>
      </c>
      <c r="CS25" s="699"/>
      <c r="CT25" s="699"/>
      <c r="CU25" s="699"/>
      <c r="CV25" s="699"/>
      <c r="CW25" s="699"/>
      <c r="CX25" s="699"/>
      <c r="CY25" s="700"/>
      <c r="CZ25" s="683">
        <v>20.3</v>
      </c>
      <c r="DA25" s="701"/>
      <c r="DB25" s="701"/>
      <c r="DC25" s="702"/>
      <c r="DD25" s="686">
        <v>2015197</v>
      </c>
      <c r="DE25" s="699"/>
      <c r="DF25" s="699"/>
      <c r="DG25" s="699"/>
      <c r="DH25" s="699"/>
      <c r="DI25" s="699"/>
      <c r="DJ25" s="699"/>
      <c r="DK25" s="700"/>
      <c r="DL25" s="686">
        <v>2001986</v>
      </c>
      <c r="DM25" s="699"/>
      <c r="DN25" s="699"/>
      <c r="DO25" s="699"/>
      <c r="DP25" s="699"/>
      <c r="DQ25" s="699"/>
      <c r="DR25" s="699"/>
      <c r="DS25" s="699"/>
      <c r="DT25" s="699"/>
      <c r="DU25" s="699"/>
      <c r="DV25" s="700"/>
      <c r="DW25" s="683">
        <v>34.4</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6172967</v>
      </c>
      <c r="S26" s="681"/>
      <c r="T26" s="681"/>
      <c r="U26" s="681"/>
      <c r="V26" s="681"/>
      <c r="W26" s="681"/>
      <c r="X26" s="681"/>
      <c r="Y26" s="682"/>
      <c r="Z26" s="713">
        <v>55.2</v>
      </c>
      <c r="AA26" s="713"/>
      <c r="AB26" s="713"/>
      <c r="AC26" s="713"/>
      <c r="AD26" s="714">
        <v>5633714</v>
      </c>
      <c r="AE26" s="714"/>
      <c r="AF26" s="714"/>
      <c r="AG26" s="714"/>
      <c r="AH26" s="714"/>
      <c r="AI26" s="714"/>
      <c r="AJ26" s="714"/>
      <c r="AK26" s="714"/>
      <c r="AL26" s="683">
        <v>99.4</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145</v>
      </c>
      <c r="BP26" s="713"/>
      <c r="BQ26" s="713"/>
      <c r="BR26" s="713"/>
      <c r="BS26" s="686" t="s">
        <v>231</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1402916</v>
      </c>
      <c r="CS26" s="681"/>
      <c r="CT26" s="681"/>
      <c r="CU26" s="681"/>
      <c r="CV26" s="681"/>
      <c r="CW26" s="681"/>
      <c r="CX26" s="681"/>
      <c r="CY26" s="682"/>
      <c r="CZ26" s="683">
        <v>13.8</v>
      </c>
      <c r="DA26" s="701"/>
      <c r="DB26" s="701"/>
      <c r="DC26" s="702"/>
      <c r="DD26" s="686">
        <v>1395942</v>
      </c>
      <c r="DE26" s="681"/>
      <c r="DF26" s="681"/>
      <c r="DG26" s="681"/>
      <c r="DH26" s="681"/>
      <c r="DI26" s="681"/>
      <c r="DJ26" s="681"/>
      <c r="DK26" s="682"/>
      <c r="DL26" s="686" t="s">
        <v>145</v>
      </c>
      <c r="DM26" s="681"/>
      <c r="DN26" s="681"/>
      <c r="DO26" s="681"/>
      <c r="DP26" s="681"/>
      <c r="DQ26" s="681"/>
      <c r="DR26" s="681"/>
      <c r="DS26" s="681"/>
      <c r="DT26" s="681"/>
      <c r="DU26" s="681"/>
      <c r="DV26" s="682"/>
      <c r="DW26" s="683" t="s">
        <v>145</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1414</v>
      </c>
      <c r="S27" s="681"/>
      <c r="T27" s="681"/>
      <c r="U27" s="681"/>
      <c r="V27" s="681"/>
      <c r="W27" s="681"/>
      <c r="X27" s="681"/>
      <c r="Y27" s="682"/>
      <c r="Z27" s="713">
        <v>0</v>
      </c>
      <c r="AA27" s="713"/>
      <c r="AB27" s="713"/>
      <c r="AC27" s="713"/>
      <c r="AD27" s="714">
        <v>1414</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874189</v>
      </c>
      <c r="BH27" s="681"/>
      <c r="BI27" s="681"/>
      <c r="BJ27" s="681"/>
      <c r="BK27" s="681"/>
      <c r="BL27" s="681"/>
      <c r="BM27" s="681"/>
      <c r="BN27" s="682"/>
      <c r="BO27" s="713">
        <v>100</v>
      </c>
      <c r="BP27" s="713"/>
      <c r="BQ27" s="713"/>
      <c r="BR27" s="713"/>
      <c r="BS27" s="686" t="s">
        <v>231</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533717</v>
      </c>
      <c r="CS27" s="699"/>
      <c r="CT27" s="699"/>
      <c r="CU27" s="699"/>
      <c r="CV27" s="699"/>
      <c r="CW27" s="699"/>
      <c r="CX27" s="699"/>
      <c r="CY27" s="700"/>
      <c r="CZ27" s="683">
        <v>5.3</v>
      </c>
      <c r="DA27" s="701"/>
      <c r="DB27" s="701"/>
      <c r="DC27" s="702"/>
      <c r="DD27" s="686">
        <v>155584</v>
      </c>
      <c r="DE27" s="699"/>
      <c r="DF27" s="699"/>
      <c r="DG27" s="699"/>
      <c r="DH27" s="699"/>
      <c r="DI27" s="699"/>
      <c r="DJ27" s="699"/>
      <c r="DK27" s="700"/>
      <c r="DL27" s="686">
        <v>149379</v>
      </c>
      <c r="DM27" s="699"/>
      <c r="DN27" s="699"/>
      <c r="DO27" s="699"/>
      <c r="DP27" s="699"/>
      <c r="DQ27" s="699"/>
      <c r="DR27" s="699"/>
      <c r="DS27" s="699"/>
      <c r="DT27" s="699"/>
      <c r="DU27" s="699"/>
      <c r="DV27" s="700"/>
      <c r="DW27" s="683">
        <v>2.6</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58229</v>
      </c>
      <c r="S28" s="681"/>
      <c r="T28" s="681"/>
      <c r="U28" s="681"/>
      <c r="V28" s="681"/>
      <c r="W28" s="681"/>
      <c r="X28" s="681"/>
      <c r="Y28" s="682"/>
      <c r="Z28" s="713">
        <v>0.5</v>
      </c>
      <c r="AA28" s="713"/>
      <c r="AB28" s="713"/>
      <c r="AC28" s="713"/>
      <c r="AD28" s="714" t="s">
        <v>243</v>
      </c>
      <c r="AE28" s="714"/>
      <c r="AF28" s="714"/>
      <c r="AG28" s="714"/>
      <c r="AH28" s="714"/>
      <c r="AI28" s="714"/>
      <c r="AJ28" s="714"/>
      <c r="AK28" s="714"/>
      <c r="AL28" s="683" t="s">
        <v>231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817219</v>
      </c>
      <c r="CS28" s="681"/>
      <c r="CT28" s="681"/>
      <c r="CU28" s="681"/>
      <c r="CV28" s="681"/>
      <c r="CW28" s="681"/>
      <c r="CX28" s="681"/>
      <c r="CY28" s="682"/>
      <c r="CZ28" s="683">
        <v>8</v>
      </c>
      <c r="DA28" s="701"/>
      <c r="DB28" s="701"/>
      <c r="DC28" s="702"/>
      <c r="DD28" s="686">
        <v>787489</v>
      </c>
      <c r="DE28" s="681"/>
      <c r="DF28" s="681"/>
      <c r="DG28" s="681"/>
      <c r="DH28" s="681"/>
      <c r="DI28" s="681"/>
      <c r="DJ28" s="681"/>
      <c r="DK28" s="682"/>
      <c r="DL28" s="686">
        <v>787489</v>
      </c>
      <c r="DM28" s="681"/>
      <c r="DN28" s="681"/>
      <c r="DO28" s="681"/>
      <c r="DP28" s="681"/>
      <c r="DQ28" s="681"/>
      <c r="DR28" s="681"/>
      <c r="DS28" s="681"/>
      <c r="DT28" s="681"/>
      <c r="DU28" s="681"/>
      <c r="DV28" s="682"/>
      <c r="DW28" s="683">
        <v>13.5</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115473</v>
      </c>
      <c r="S29" s="681"/>
      <c r="T29" s="681"/>
      <c r="U29" s="681"/>
      <c r="V29" s="681"/>
      <c r="W29" s="681"/>
      <c r="X29" s="681"/>
      <c r="Y29" s="682"/>
      <c r="Z29" s="713">
        <v>1</v>
      </c>
      <c r="AA29" s="713"/>
      <c r="AB29" s="713"/>
      <c r="AC29" s="713"/>
      <c r="AD29" s="714">
        <v>15084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817172</v>
      </c>
      <c r="CS29" s="699"/>
      <c r="CT29" s="699"/>
      <c r="CU29" s="699"/>
      <c r="CV29" s="699"/>
      <c r="CW29" s="699"/>
      <c r="CX29" s="699"/>
      <c r="CY29" s="700"/>
      <c r="CZ29" s="683">
        <v>8</v>
      </c>
      <c r="DA29" s="701"/>
      <c r="DB29" s="701"/>
      <c r="DC29" s="702"/>
      <c r="DD29" s="686">
        <v>787442</v>
      </c>
      <c r="DE29" s="699"/>
      <c r="DF29" s="699"/>
      <c r="DG29" s="699"/>
      <c r="DH29" s="699"/>
      <c r="DI29" s="699"/>
      <c r="DJ29" s="699"/>
      <c r="DK29" s="700"/>
      <c r="DL29" s="686">
        <v>787442</v>
      </c>
      <c r="DM29" s="699"/>
      <c r="DN29" s="699"/>
      <c r="DO29" s="699"/>
      <c r="DP29" s="699"/>
      <c r="DQ29" s="699"/>
      <c r="DR29" s="699"/>
      <c r="DS29" s="699"/>
      <c r="DT29" s="699"/>
      <c r="DU29" s="699"/>
      <c r="DV29" s="700"/>
      <c r="DW29" s="683">
        <v>13.5</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38920</v>
      </c>
      <c r="S30" s="681"/>
      <c r="T30" s="681"/>
      <c r="U30" s="681"/>
      <c r="V30" s="681"/>
      <c r="W30" s="681"/>
      <c r="X30" s="681"/>
      <c r="Y30" s="682"/>
      <c r="Z30" s="713">
        <v>0.3</v>
      </c>
      <c r="AA30" s="713"/>
      <c r="AB30" s="713"/>
      <c r="AC30" s="713"/>
      <c r="AD30" s="714">
        <v>251</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777210</v>
      </c>
      <c r="CS30" s="681"/>
      <c r="CT30" s="681"/>
      <c r="CU30" s="681"/>
      <c r="CV30" s="681"/>
      <c r="CW30" s="681"/>
      <c r="CX30" s="681"/>
      <c r="CY30" s="682"/>
      <c r="CZ30" s="683">
        <v>7.7</v>
      </c>
      <c r="DA30" s="701"/>
      <c r="DB30" s="701"/>
      <c r="DC30" s="702"/>
      <c r="DD30" s="686">
        <v>747480</v>
      </c>
      <c r="DE30" s="681"/>
      <c r="DF30" s="681"/>
      <c r="DG30" s="681"/>
      <c r="DH30" s="681"/>
      <c r="DI30" s="681"/>
      <c r="DJ30" s="681"/>
      <c r="DK30" s="682"/>
      <c r="DL30" s="686">
        <v>747480</v>
      </c>
      <c r="DM30" s="681"/>
      <c r="DN30" s="681"/>
      <c r="DO30" s="681"/>
      <c r="DP30" s="681"/>
      <c r="DQ30" s="681"/>
      <c r="DR30" s="681"/>
      <c r="DS30" s="681"/>
      <c r="DT30" s="681"/>
      <c r="DU30" s="681"/>
      <c r="DV30" s="682"/>
      <c r="DW30" s="683">
        <v>12.8</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1871894</v>
      </c>
      <c r="S31" s="681"/>
      <c r="T31" s="681"/>
      <c r="U31" s="681"/>
      <c r="V31" s="681"/>
      <c r="W31" s="681"/>
      <c r="X31" s="681"/>
      <c r="Y31" s="682"/>
      <c r="Z31" s="713">
        <v>16.7</v>
      </c>
      <c r="AA31" s="713"/>
      <c r="AB31" s="713"/>
      <c r="AC31" s="713"/>
      <c r="AD31" s="714" t="s">
        <v>243</v>
      </c>
      <c r="AE31" s="714"/>
      <c r="AF31" s="714"/>
      <c r="AG31" s="714"/>
      <c r="AH31" s="714"/>
      <c r="AI31" s="714"/>
      <c r="AJ31" s="714"/>
      <c r="AK31" s="714"/>
      <c r="AL31" s="683" t="s">
        <v>231</v>
      </c>
      <c r="AM31" s="684"/>
      <c r="AN31" s="684"/>
      <c r="AO31" s="715"/>
      <c r="AP31" s="756" t="s">
        <v>310</v>
      </c>
      <c r="AQ31" s="757"/>
      <c r="AR31" s="757"/>
      <c r="AS31" s="757"/>
      <c r="AT31" s="762" t="s">
        <v>311</v>
      </c>
      <c r="AU31" s="231"/>
      <c r="AV31" s="231"/>
      <c r="AW31" s="231"/>
      <c r="AX31" s="746" t="s">
        <v>187</v>
      </c>
      <c r="AY31" s="747"/>
      <c r="AZ31" s="747"/>
      <c r="BA31" s="747"/>
      <c r="BB31" s="747"/>
      <c r="BC31" s="747"/>
      <c r="BD31" s="747"/>
      <c r="BE31" s="747"/>
      <c r="BF31" s="748"/>
      <c r="BG31" s="749">
        <v>99.4</v>
      </c>
      <c r="BH31" s="750"/>
      <c r="BI31" s="750"/>
      <c r="BJ31" s="750"/>
      <c r="BK31" s="750"/>
      <c r="BL31" s="750"/>
      <c r="BM31" s="751">
        <v>98.1</v>
      </c>
      <c r="BN31" s="750"/>
      <c r="BO31" s="750"/>
      <c r="BP31" s="750"/>
      <c r="BQ31" s="752"/>
      <c r="BR31" s="749">
        <v>99.2</v>
      </c>
      <c r="BS31" s="750"/>
      <c r="BT31" s="750"/>
      <c r="BU31" s="750"/>
      <c r="BV31" s="750"/>
      <c r="BW31" s="750"/>
      <c r="BX31" s="751">
        <v>96.9</v>
      </c>
      <c r="BY31" s="750"/>
      <c r="BZ31" s="750"/>
      <c r="CA31" s="750"/>
      <c r="CB31" s="752"/>
      <c r="CD31" s="767"/>
      <c r="CE31" s="768"/>
      <c r="CF31" s="719" t="s">
        <v>312</v>
      </c>
      <c r="CG31" s="720"/>
      <c r="CH31" s="720"/>
      <c r="CI31" s="720"/>
      <c r="CJ31" s="720"/>
      <c r="CK31" s="720"/>
      <c r="CL31" s="720"/>
      <c r="CM31" s="720"/>
      <c r="CN31" s="720"/>
      <c r="CO31" s="720"/>
      <c r="CP31" s="720"/>
      <c r="CQ31" s="721"/>
      <c r="CR31" s="680">
        <v>39962</v>
      </c>
      <c r="CS31" s="699"/>
      <c r="CT31" s="699"/>
      <c r="CU31" s="699"/>
      <c r="CV31" s="699"/>
      <c r="CW31" s="699"/>
      <c r="CX31" s="699"/>
      <c r="CY31" s="700"/>
      <c r="CZ31" s="683">
        <v>0.4</v>
      </c>
      <c r="DA31" s="701"/>
      <c r="DB31" s="701"/>
      <c r="DC31" s="702"/>
      <c r="DD31" s="686">
        <v>39962</v>
      </c>
      <c r="DE31" s="699"/>
      <c r="DF31" s="699"/>
      <c r="DG31" s="699"/>
      <c r="DH31" s="699"/>
      <c r="DI31" s="699"/>
      <c r="DJ31" s="699"/>
      <c r="DK31" s="700"/>
      <c r="DL31" s="686">
        <v>39962</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243</v>
      </c>
      <c r="S32" s="681"/>
      <c r="T32" s="681"/>
      <c r="U32" s="681"/>
      <c r="V32" s="681"/>
      <c r="W32" s="681"/>
      <c r="X32" s="681"/>
      <c r="Y32" s="682"/>
      <c r="Z32" s="713" t="s">
        <v>243</v>
      </c>
      <c r="AA32" s="713"/>
      <c r="AB32" s="713"/>
      <c r="AC32" s="713"/>
      <c r="AD32" s="714" t="s">
        <v>231</v>
      </c>
      <c r="AE32" s="714"/>
      <c r="AF32" s="714"/>
      <c r="AG32" s="714"/>
      <c r="AH32" s="714"/>
      <c r="AI32" s="714"/>
      <c r="AJ32" s="714"/>
      <c r="AK32" s="714"/>
      <c r="AL32" s="683" t="s">
        <v>145</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99.6</v>
      </c>
      <c r="BH32" s="699"/>
      <c r="BI32" s="699"/>
      <c r="BJ32" s="699"/>
      <c r="BK32" s="699"/>
      <c r="BL32" s="699"/>
      <c r="BM32" s="684">
        <v>98.8</v>
      </c>
      <c r="BN32" s="745"/>
      <c r="BO32" s="745"/>
      <c r="BP32" s="745"/>
      <c r="BQ32" s="726"/>
      <c r="BR32" s="753">
        <v>99.1</v>
      </c>
      <c r="BS32" s="699"/>
      <c r="BT32" s="699"/>
      <c r="BU32" s="699"/>
      <c r="BV32" s="699"/>
      <c r="BW32" s="699"/>
      <c r="BX32" s="684">
        <v>98.2</v>
      </c>
      <c r="BY32" s="745"/>
      <c r="BZ32" s="745"/>
      <c r="CA32" s="745"/>
      <c r="CB32" s="726"/>
      <c r="CD32" s="769"/>
      <c r="CE32" s="770"/>
      <c r="CF32" s="719" t="s">
        <v>316</v>
      </c>
      <c r="CG32" s="720"/>
      <c r="CH32" s="720"/>
      <c r="CI32" s="720"/>
      <c r="CJ32" s="720"/>
      <c r="CK32" s="720"/>
      <c r="CL32" s="720"/>
      <c r="CM32" s="720"/>
      <c r="CN32" s="720"/>
      <c r="CO32" s="720"/>
      <c r="CP32" s="720"/>
      <c r="CQ32" s="721"/>
      <c r="CR32" s="680">
        <v>47</v>
      </c>
      <c r="CS32" s="681"/>
      <c r="CT32" s="681"/>
      <c r="CU32" s="681"/>
      <c r="CV32" s="681"/>
      <c r="CW32" s="681"/>
      <c r="CX32" s="681"/>
      <c r="CY32" s="682"/>
      <c r="CZ32" s="683">
        <v>0</v>
      </c>
      <c r="DA32" s="701"/>
      <c r="DB32" s="701"/>
      <c r="DC32" s="702"/>
      <c r="DD32" s="686">
        <v>47</v>
      </c>
      <c r="DE32" s="681"/>
      <c r="DF32" s="681"/>
      <c r="DG32" s="681"/>
      <c r="DH32" s="681"/>
      <c r="DI32" s="681"/>
      <c r="DJ32" s="681"/>
      <c r="DK32" s="682"/>
      <c r="DL32" s="686">
        <v>47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552893</v>
      </c>
      <c r="S33" s="681"/>
      <c r="T33" s="681"/>
      <c r="U33" s="681"/>
      <c r="V33" s="681"/>
      <c r="W33" s="681"/>
      <c r="X33" s="681"/>
      <c r="Y33" s="682"/>
      <c r="Z33" s="713">
        <v>4.9000000000000004</v>
      </c>
      <c r="AA33" s="713"/>
      <c r="AB33" s="713"/>
      <c r="AC33" s="713"/>
      <c r="AD33" s="714" t="s">
        <v>145</v>
      </c>
      <c r="AE33" s="714"/>
      <c r="AF33" s="714"/>
      <c r="AG33" s="714"/>
      <c r="AH33" s="714"/>
      <c r="AI33" s="714"/>
      <c r="AJ33" s="714"/>
      <c r="AK33" s="714"/>
      <c r="AL33" s="683" t="s">
        <v>145</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99.3</v>
      </c>
      <c r="BH33" s="665"/>
      <c r="BI33" s="665"/>
      <c r="BJ33" s="665"/>
      <c r="BK33" s="665"/>
      <c r="BL33" s="665"/>
      <c r="BM33" s="707">
        <v>97.6</v>
      </c>
      <c r="BN33" s="665"/>
      <c r="BO33" s="665"/>
      <c r="BP33" s="665"/>
      <c r="BQ33" s="709"/>
      <c r="BR33" s="744">
        <v>99.1</v>
      </c>
      <c r="BS33" s="665"/>
      <c r="BT33" s="665"/>
      <c r="BU33" s="665"/>
      <c r="BV33" s="665"/>
      <c r="BW33" s="665"/>
      <c r="BX33" s="707">
        <v>95.9</v>
      </c>
      <c r="BY33" s="665"/>
      <c r="BZ33" s="665"/>
      <c r="CA33" s="665"/>
      <c r="CB33" s="709"/>
      <c r="CD33" s="719" t="s">
        <v>319</v>
      </c>
      <c r="CE33" s="720"/>
      <c r="CF33" s="720"/>
      <c r="CG33" s="720"/>
      <c r="CH33" s="720"/>
      <c r="CI33" s="720"/>
      <c r="CJ33" s="720"/>
      <c r="CK33" s="720"/>
      <c r="CL33" s="720"/>
      <c r="CM33" s="720"/>
      <c r="CN33" s="720"/>
      <c r="CO33" s="720"/>
      <c r="CP33" s="720"/>
      <c r="CQ33" s="721"/>
      <c r="CR33" s="680">
        <v>5339125</v>
      </c>
      <c r="CS33" s="699"/>
      <c r="CT33" s="699"/>
      <c r="CU33" s="699"/>
      <c r="CV33" s="699"/>
      <c r="CW33" s="699"/>
      <c r="CX33" s="699"/>
      <c r="CY33" s="700"/>
      <c r="CZ33" s="683">
        <v>52.6</v>
      </c>
      <c r="DA33" s="701"/>
      <c r="DB33" s="701"/>
      <c r="DC33" s="702"/>
      <c r="DD33" s="686">
        <v>3214966</v>
      </c>
      <c r="DE33" s="699"/>
      <c r="DF33" s="699"/>
      <c r="DG33" s="699"/>
      <c r="DH33" s="699"/>
      <c r="DI33" s="699"/>
      <c r="DJ33" s="699"/>
      <c r="DK33" s="700"/>
      <c r="DL33" s="686">
        <v>2088701</v>
      </c>
      <c r="DM33" s="699"/>
      <c r="DN33" s="699"/>
      <c r="DO33" s="699"/>
      <c r="DP33" s="699"/>
      <c r="DQ33" s="699"/>
      <c r="DR33" s="699"/>
      <c r="DS33" s="699"/>
      <c r="DT33" s="699"/>
      <c r="DU33" s="699"/>
      <c r="DV33" s="700"/>
      <c r="DW33" s="683">
        <v>35.9</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62180</v>
      </c>
      <c r="S34" s="681"/>
      <c r="T34" s="681"/>
      <c r="U34" s="681"/>
      <c r="V34" s="681"/>
      <c r="W34" s="681"/>
      <c r="X34" s="681"/>
      <c r="Y34" s="682"/>
      <c r="Z34" s="713">
        <v>0.6</v>
      </c>
      <c r="AA34" s="713"/>
      <c r="AB34" s="713"/>
      <c r="AC34" s="713"/>
      <c r="AD34" s="714">
        <v>16675</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1294888</v>
      </c>
      <c r="CS34" s="681"/>
      <c r="CT34" s="681"/>
      <c r="CU34" s="681"/>
      <c r="CV34" s="681"/>
      <c r="CW34" s="681"/>
      <c r="CX34" s="681"/>
      <c r="CY34" s="682"/>
      <c r="CZ34" s="683">
        <v>12.8</v>
      </c>
      <c r="DA34" s="701"/>
      <c r="DB34" s="701"/>
      <c r="DC34" s="702"/>
      <c r="DD34" s="686">
        <v>919510</v>
      </c>
      <c r="DE34" s="681"/>
      <c r="DF34" s="681"/>
      <c r="DG34" s="681"/>
      <c r="DH34" s="681"/>
      <c r="DI34" s="681"/>
      <c r="DJ34" s="681"/>
      <c r="DK34" s="682"/>
      <c r="DL34" s="686">
        <v>744093</v>
      </c>
      <c r="DM34" s="681"/>
      <c r="DN34" s="681"/>
      <c r="DO34" s="681"/>
      <c r="DP34" s="681"/>
      <c r="DQ34" s="681"/>
      <c r="DR34" s="681"/>
      <c r="DS34" s="681"/>
      <c r="DT34" s="681"/>
      <c r="DU34" s="681"/>
      <c r="DV34" s="682"/>
      <c r="DW34" s="683">
        <v>12.8</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12037</v>
      </c>
      <c r="S35" s="681"/>
      <c r="T35" s="681"/>
      <c r="U35" s="681"/>
      <c r="V35" s="681"/>
      <c r="W35" s="681"/>
      <c r="X35" s="681"/>
      <c r="Y35" s="682"/>
      <c r="Z35" s="713">
        <v>0.1</v>
      </c>
      <c r="AA35" s="713"/>
      <c r="AB35" s="713"/>
      <c r="AC35" s="713"/>
      <c r="AD35" s="714" t="s">
        <v>243</v>
      </c>
      <c r="AE35" s="714"/>
      <c r="AF35" s="714"/>
      <c r="AG35" s="714"/>
      <c r="AH35" s="714"/>
      <c r="AI35" s="714"/>
      <c r="AJ35" s="714"/>
      <c r="AK35" s="714"/>
      <c r="AL35" s="683" t="s">
        <v>145</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57127</v>
      </c>
      <c r="CS35" s="699"/>
      <c r="CT35" s="699"/>
      <c r="CU35" s="699"/>
      <c r="CV35" s="699"/>
      <c r="CW35" s="699"/>
      <c r="CX35" s="699"/>
      <c r="CY35" s="700"/>
      <c r="CZ35" s="683">
        <v>0.6</v>
      </c>
      <c r="DA35" s="701"/>
      <c r="DB35" s="701"/>
      <c r="DC35" s="702"/>
      <c r="DD35" s="686">
        <v>33364</v>
      </c>
      <c r="DE35" s="699"/>
      <c r="DF35" s="699"/>
      <c r="DG35" s="699"/>
      <c r="DH35" s="699"/>
      <c r="DI35" s="699"/>
      <c r="DJ35" s="699"/>
      <c r="DK35" s="700"/>
      <c r="DL35" s="686">
        <v>12259</v>
      </c>
      <c r="DM35" s="699"/>
      <c r="DN35" s="699"/>
      <c r="DO35" s="699"/>
      <c r="DP35" s="699"/>
      <c r="DQ35" s="699"/>
      <c r="DR35" s="699"/>
      <c r="DS35" s="699"/>
      <c r="DT35" s="699"/>
      <c r="DU35" s="699"/>
      <c r="DV35" s="700"/>
      <c r="DW35" s="683">
        <v>0.2</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495379</v>
      </c>
      <c r="S36" s="681"/>
      <c r="T36" s="681"/>
      <c r="U36" s="681"/>
      <c r="V36" s="681"/>
      <c r="W36" s="681"/>
      <c r="X36" s="681"/>
      <c r="Y36" s="682"/>
      <c r="Z36" s="713">
        <v>4.4000000000000004</v>
      </c>
      <c r="AA36" s="713"/>
      <c r="AB36" s="713"/>
      <c r="AC36" s="713"/>
      <c r="AD36" s="714" t="s">
        <v>231</v>
      </c>
      <c r="AE36" s="714"/>
      <c r="AF36" s="714"/>
      <c r="AG36" s="714"/>
      <c r="AH36" s="714"/>
      <c r="AI36" s="714"/>
      <c r="AJ36" s="714"/>
      <c r="AK36" s="714"/>
      <c r="AL36" s="683" t="s">
        <v>145</v>
      </c>
      <c r="AM36" s="684"/>
      <c r="AN36" s="684"/>
      <c r="AO36" s="715"/>
      <c r="AP36" s="235"/>
      <c r="AQ36" s="732" t="s">
        <v>327</v>
      </c>
      <c r="AR36" s="733"/>
      <c r="AS36" s="733"/>
      <c r="AT36" s="733"/>
      <c r="AU36" s="733"/>
      <c r="AV36" s="733"/>
      <c r="AW36" s="733"/>
      <c r="AX36" s="733"/>
      <c r="AY36" s="734"/>
      <c r="AZ36" s="735">
        <v>1696180</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56310</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2860171</v>
      </c>
      <c r="CS36" s="681"/>
      <c r="CT36" s="681"/>
      <c r="CU36" s="681"/>
      <c r="CV36" s="681"/>
      <c r="CW36" s="681"/>
      <c r="CX36" s="681"/>
      <c r="CY36" s="682"/>
      <c r="CZ36" s="683">
        <v>28.2</v>
      </c>
      <c r="DA36" s="701"/>
      <c r="DB36" s="701"/>
      <c r="DC36" s="702"/>
      <c r="DD36" s="686">
        <v>1302495</v>
      </c>
      <c r="DE36" s="681"/>
      <c r="DF36" s="681"/>
      <c r="DG36" s="681"/>
      <c r="DH36" s="681"/>
      <c r="DI36" s="681"/>
      <c r="DJ36" s="681"/>
      <c r="DK36" s="682"/>
      <c r="DL36" s="686">
        <v>535891</v>
      </c>
      <c r="DM36" s="681"/>
      <c r="DN36" s="681"/>
      <c r="DO36" s="681"/>
      <c r="DP36" s="681"/>
      <c r="DQ36" s="681"/>
      <c r="DR36" s="681"/>
      <c r="DS36" s="681"/>
      <c r="DT36" s="681"/>
      <c r="DU36" s="681"/>
      <c r="DV36" s="682"/>
      <c r="DW36" s="683">
        <v>9.1999999999999993</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800352</v>
      </c>
      <c r="S37" s="681"/>
      <c r="T37" s="681"/>
      <c r="U37" s="681"/>
      <c r="V37" s="681"/>
      <c r="W37" s="681"/>
      <c r="X37" s="681"/>
      <c r="Y37" s="682"/>
      <c r="Z37" s="713">
        <v>7.2</v>
      </c>
      <c r="AA37" s="713"/>
      <c r="AB37" s="713"/>
      <c r="AC37" s="713"/>
      <c r="AD37" s="714" t="s">
        <v>243</v>
      </c>
      <c r="AE37" s="714"/>
      <c r="AF37" s="714"/>
      <c r="AG37" s="714"/>
      <c r="AH37" s="714"/>
      <c r="AI37" s="714"/>
      <c r="AJ37" s="714"/>
      <c r="AK37" s="714"/>
      <c r="AL37" s="683" t="s">
        <v>243</v>
      </c>
      <c r="AM37" s="684"/>
      <c r="AN37" s="684"/>
      <c r="AO37" s="715"/>
      <c r="AQ37" s="723" t="s">
        <v>331</v>
      </c>
      <c r="AR37" s="724"/>
      <c r="AS37" s="724"/>
      <c r="AT37" s="724"/>
      <c r="AU37" s="724"/>
      <c r="AV37" s="724"/>
      <c r="AW37" s="724"/>
      <c r="AX37" s="724"/>
      <c r="AY37" s="725"/>
      <c r="AZ37" s="680">
        <v>338293</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29100</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19952</v>
      </c>
      <c r="CS37" s="699"/>
      <c r="CT37" s="699"/>
      <c r="CU37" s="699"/>
      <c r="CV37" s="699"/>
      <c r="CW37" s="699"/>
      <c r="CX37" s="699"/>
      <c r="CY37" s="700"/>
      <c r="CZ37" s="683">
        <v>0.2</v>
      </c>
      <c r="DA37" s="701"/>
      <c r="DB37" s="701"/>
      <c r="DC37" s="702"/>
      <c r="DD37" s="686">
        <v>19952</v>
      </c>
      <c r="DE37" s="699"/>
      <c r="DF37" s="699"/>
      <c r="DG37" s="699"/>
      <c r="DH37" s="699"/>
      <c r="DI37" s="699"/>
      <c r="DJ37" s="699"/>
      <c r="DK37" s="700"/>
      <c r="DL37" s="686">
        <v>19952</v>
      </c>
      <c r="DM37" s="699"/>
      <c r="DN37" s="699"/>
      <c r="DO37" s="699"/>
      <c r="DP37" s="699"/>
      <c r="DQ37" s="699"/>
      <c r="DR37" s="699"/>
      <c r="DS37" s="699"/>
      <c r="DT37" s="699"/>
      <c r="DU37" s="699"/>
      <c r="DV37" s="700"/>
      <c r="DW37" s="683">
        <v>0.3</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133391</v>
      </c>
      <c r="S38" s="681"/>
      <c r="T38" s="681"/>
      <c r="U38" s="681"/>
      <c r="V38" s="681"/>
      <c r="W38" s="681"/>
      <c r="X38" s="681"/>
      <c r="Y38" s="682"/>
      <c r="Z38" s="713">
        <v>1.2</v>
      </c>
      <c r="AA38" s="713"/>
      <c r="AB38" s="713"/>
      <c r="AC38" s="713"/>
      <c r="AD38" s="714">
        <v>2877</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330243</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1410</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1081915</v>
      </c>
      <c r="CS38" s="681"/>
      <c r="CT38" s="681"/>
      <c r="CU38" s="681"/>
      <c r="CV38" s="681"/>
      <c r="CW38" s="681"/>
      <c r="CX38" s="681"/>
      <c r="CY38" s="682"/>
      <c r="CZ38" s="683">
        <v>10.7</v>
      </c>
      <c r="DA38" s="701"/>
      <c r="DB38" s="701"/>
      <c r="DC38" s="702"/>
      <c r="DD38" s="686">
        <v>959303</v>
      </c>
      <c r="DE38" s="681"/>
      <c r="DF38" s="681"/>
      <c r="DG38" s="681"/>
      <c r="DH38" s="681"/>
      <c r="DI38" s="681"/>
      <c r="DJ38" s="681"/>
      <c r="DK38" s="682"/>
      <c r="DL38" s="686">
        <v>796458</v>
      </c>
      <c r="DM38" s="681"/>
      <c r="DN38" s="681"/>
      <c r="DO38" s="681"/>
      <c r="DP38" s="681"/>
      <c r="DQ38" s="681"/>
      <c r="DR38" s="681"/>
      <c r="DS38" s="681"/>
      <c r="DT38" s="681"/>
      <c r="DU38" s="681"/>
      <c r="DV38" s="682"/>
      <c r="DW38" s="683">
        <v>13.7</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875900</v>
      </c>
      <c r="S39" s="681"/>
      <c r="T39" s="681"/>
      <c r="U39" s="681"/>
      <c r="V39" s="681"/>
      <c r="W39" s="681"/>
      <c r="X39" s="681"/>
      <c r="Y39" s="682"/>
      <c r="Z39" s="713">
        <v>7.8</v>
      </c>
      <c r="AA39" s="713"/>
      <c r="AB39" s="713"/>
      <c r="AC39" s="713"/>
      <c r="AD39" s="714" t="s">
        <v>243</v>
      </c>
      <c r="AE39" s="714"/>
      <c r="AF39" s="714"/>
      <c r="AG39" s="714"/>
      <c r="AH39" s="714"/>
      <c r="AI39" s="714"/>
      <c r="AJ39" s="714"/>
      <c r="AK39" s="714"/>
      <c r="AL39" s="683" t="s">
        <v>231</v>
      </c>
      <c r="AM39" s="684"/>
      <c r="AN39" s="684"/>
      <c r="AO39" s="715"/>
      <c r="AQ39" s="723" t="s">
        <v>339</v>
      </c>
      <c r="AR39" s="724"/>
      <c r="AS39" s="724"/>
      <c r="AT39" s="724"/>
      <c r="AU39" s="724"/>
      <c r="AV39" s="724"/>
      <c r="AW39" s="724"/>
      <c r="AX39" s="724"/>
      <c r="AY39" s="725"/>
      <c r="AZ39" s="680">
        <v>211484</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2145</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22544</v>
      </c>
      <c r="CS39" s="699"/>
      <c r="CT39" s="699"/>
      <c r="CU39" s="699"/>
      <c r="CV39" s="699"/>
      <c r="CW39" s="699"/>
      <c r="CX39" s="699"/>
      <c r="CY39" s="700"/>
      <c r="CZ39" s="683">
        <v>0.2</v>
      </c>
      <c r="DA39" s="701"/>
      <c r="DB39" s="701"/>
      <c r="DC39" s="702"/>
      <c r="DD39" s="686">
        <v>294</v>
      </c>
      <c r="DE39" s="699"/>
      <c r="DF39" s="699"/>
      <c r="DG39" s="699"/>
      <c r="DH39" s="699"/>
      <c r="DI39" s="699"/>
      <c r="DJ39" s="699"/>
      <c r="DK39" s="700"/>
      <c r="DL39" s="686" t="s">
        <v>145</v>
      </c>
      <c r="DM39" s="699"/>
      <c r="DN39" s="699"/>
      <c r="DO39" s="699"/>
      <c r="DP39" s="699"/>
      <c r="DQ39" s="699"/>
      <c r="DR39" s="699"/>
      <c r="DS39" s="699"/>
      <c r="DT39" s="699"/>
      <c r="DU39" s="699"/>
      <c r="DV39" s="700"/>
      <c r="DW39" s="683" t="s">
        <v>231</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145</v>
      </c>
      <c r="AA40" s="713"/>
      <c r="AB40" s="713"/>
      <c r="AC40" s="713"/>
      <c r="AD40" s="714" t="s">
        <v>145</v>
      </c>
      <c r="AE40" s="714"/>
      <c r="AF40" s="714"/>
      <c r="AG40" s="714"/>
      <c r="AH40" s="714"/>
      <c r="AI40" s="714"/>
      <c r="AJ40" s="714"/>
      <c r="AK40" s="714"/>
      <c r="AL40" s="683" t="s">
        <v>145</v>
      </c>
      <c r="AM40" s="684"/>
      <c r="AN40" s="684"/>
      <c r="AO40" s="715"/>
      <c r="AQ40" s="723" t="s">
        <v>343</v>
      </c>
      <c r="AR40" s="724"/>
      <c r="AS40" s="724"/>
      <c r="AT40" s="724"/>
      <c r="AU40" s="724"/>
      <c r="AV40" s="724"/>
      <c r="AW40" s="724"/>
      <c r="AX40" s="724"/>
      <c r="AY40" s="725"/>
      <c r="AZ40" s="680">
        <v>72538</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73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22480</v>
      </c>
      <c r="CS40" s="681"/>
      <c r="CT40" s="681"/>
      <c r="CU40" s="681"/>
      <c r="CV40" s="681"/>
      <c r="CW40" s="681"/>
      <c r="CX40" s="681"/>
      <c r="CY40" s="682"/>
      <c r="CZ40" s="683">
        <v>0.2</v>
      </c>
      <c r="DA40" s="701"/>
      <c r="DB40" s="701"/>
      <c r="DC40" s="702"/>
      <c r="DD40" s="686" t="s">
        <v>145</v>
      </c>
      <c r="DE40" s="681"/>
      <c r="DF40" s="681"/>
      <c r="DG40" s="681"/>
      <c r="DH40" s="681"/>
      <c r="DI40" s="681"/>
      <c r="DJ40" s="681"/>
      <c r="DK40" s="682"/>
      <c r="DL40" s="686" t="s">
        <v>145</v>
      </c>
      <c r="DM40" s="681"/>
      <c r="DN40" s="681"/>
      <c r="DO40" s="681"/>
      <c r="DP40" s="681"/>
      <c r="DQ40" s="681"/>
      <c r="DR40" s="681"/>
      <c r="DS40" s="681"/>
      <c r="DT40" s="681"/>
      <c r="DU40" s="681"/>
      <c r="DV40" s="682"/>
      <c r="DW40" s="683" t="s">
        <v>145</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243</v>
      </c>
      <c r="S41" s="681"/>
      <c r="T41" s="681"/>
      <c r="U41" s="681"/>
      <c r="V41" s="681"/>
      <c r="W41" s="681"/>
      <c r="X41" s="681"/>
      <c r="Y41" s="682"/>
      <c r="Z41" s="713" t="s">
        <v>145</v>
      </c>
      <c r="AA41" s="713"/>
      <c r="AB41" s="713"/>
      <c r="AC41" s="713"/>
      <c r="AD41" s="714" t="s">
        <v>145</v>
      </c>
      <c r="AE41" s="714"/>
      <c r="AF41" s="714"/>
      <c r="AG41" s="714"/>
      <c r="AH41" s="714"/>
      <c r="AI41" s="714"/>
      <c r="AJ41" s="714"/>
      <c r="AK41" s="714"/>
      <c r="AL41" s="683" t="s">
        <v>231</v>
      </c>
      <c r="AM41" s="684"/>
      <c r="AN41" s="684"/>
      <c r="AO41" s="715"/>
      <c r="AQ41" s="723" t="s">
        <v>348</v>
      </c>
      <c r="AR41" s="724"/>
      <c r="AS41" s="724"/>
      <c r="AT41" s="724"/>
      <c r="AU41" s="724"/>
      <c r="AV41" s="724"/>
      <c r="AW41" s="724"/>
      <c r="AX41" s="724"/>
      <c r="AY41" s="725"/>
      <c r="AZ41" s="680">
        <v>134422</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243</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145</v>
      </c>
      <c r="CS41" s="699"/>
      <c r="CT41" s="699"/>
      <c r="CU41" s="699"/>
      <c r="CV41" s="699"/>
      <c r="CW41" s="699"/>
      <c r="CX41" s="699"/>
      <c r="CY41" s="700"/>
      <c r="CZ41" s="683" t="s">
        <v>145</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151100</v>
      </c>
      <c r="S42" s="681"/>
      <c r="T42" s="681"/>
      <c r="U42" s="681"/>
      <c r="V42" s="681"/>
      <c r="W42" s="681"/>
      <c r="X42" s="681"/>
      <c r="Y42" s="682"/>
      <c r="Z42" s="713">
        <v>1.4</v>
      </c>
      <c r="AA42" s="713"/>
      <c r="AB42" s="713"/>
      <c r="AC42" s="713"/>
      <c r="AD42" s="714" t="s">
        <v>231</v>
      </c>
      <c r="AE42" s="714"/>
      <c r="AF42" s="714"/>
      <c r="AG42" s="714"/>
      <c r="AH42" s="714"/>
      <c r="AI42" s="714"/>
      <c r="AJ42" s="714"/>
      <c r="AK42" s="714"/>
      <c r="AL42" s="683" t="s">
        <v>145</v>
      </c>
      <c r="AM42" s="684"/>
      <c r="AN42" s="684"/>
      <c r="AO42" s="715"/>
      <c r="AQ42" s="716" t="s">
        <v>352</v>
      </c>
      <c r="AR42" s="717"/>
      <c r="AS42" s="717"/>
      <c r="AT42" s="717"/>
      <c r="AU42" s="717"/>
      <c r="AV42" s="717"/>
      <c r="AW42" s="717"/>
      <c r="AX42" s="717"/>
      <c r="AY42" s="718"/>
      <c r="AZ42" s="664">
        <v>609200</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418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1402540</v>
      </c>
      <c r="CS42" s="681"/>
      <c r="CT42" s="681"/>
      <c r="CU42" s="681"/>
      <c r="CV42" s="681"/>
      <c r="CW42" s="681"/>
      <c r="CX42" s="681"/>
      <c r="CY42" s="682"/>
      <c r="CZ42" s="683">
        <v>13.8</v>
      </c>
      <c r="DA42" s="684"/>
      <c r="DB42" s="684"/>
      <c r="DC42" s="685"/>
      <c r="DD42" s="686">
        <v>383853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11191029</v>
      </c>
      <c r="S43" s="703"/>
      <c r="T43" s="703"/>
      <c r="U43" s="703"/>
      <c r="V43" s="703"/>
      <c r="W43" s="703"/>
      <c r="X43" s="703"/>
      <c r="Y43" s="704"/>
      <c r="Z43" s="705">
        <v>100</v>
      </c>
      <c r="AA43" s="705"/>
      <c r="AB43" s="705"/>
      <c r="AC43" s="705"/>
      <c r="AD43" s="706">
        <v>5670015</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t="s">
        <v>145</v>
      </c>
      <c r="CS43" s="699"/>
      <c r="CT43" s="699"/>
      <c r="CU43" s="699"/>
      <c r="CV43" s="699"/>
      <c r="CW43" s="699"/>
      <c r="CX43" s="699"/>
      <c r="CY43" s="700"/>
      <c r="CZ43" s="683" t="s">
        <v>231</v>
      </c>
      <c r="DA43" s="701"/>
      <c r="DB43" s="701"/>
      <c r="DC43" s="702"/>
      <c r="DD43" s="686" t="s">
        <v>145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962632</v>
      </c>
      <c r="CS44" s="681"/>
      <c r="CT44" s="681"/>
      <c r="CU44" s="681"/>
      <c r="CV44" s="681"/>
      <c r="CW44" s="681"/>
      <c r="CX44" s="681"/>
      <c r="CY44" s="682"/>
      <c r="CZ44" s="683">
        <v>9.5</v>
      </c>
      <c r="DA44" s="684"/>
      <c r="DB44" s="684"/>
      <c r="DC44" s="685"/>
      <c r="DD44" s="686">
        <v>286951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663011</v>
      </c>
      <c r="CS45" s="699"/>
      <c r="CT45" s="699"/>
      <c r="CU45" s="699"/>
      <c r="CV45" s="699"/>
      <c r="CW45" s="699"/>
      <c r="CX45" s="699"/>
      <c r="CY45" s="700"/>
      <c r="CZ45" s="683">
        <v>6.5</v>
      </c>
      <c r="DA45" s="701"/>
      <c r="DB45" s="701"/>
      <c r="DC45" s="702"/>
      <c r="DD45" s="686">
        <v>110644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242786</v>
      </c>
      <c r="CS46" s="681"/>
      <c r="CT46" s="681"/>
      <c r="CU46" s="681"/>
      <c r="CV46" s="681"/>
      <c r="CW46" s="681"/>
      <c r="CX46" s="681"/>
      <c r="CY46" s="682"/>
      <c r="CZ46" s="683">
        <v>2.4</v>
      </c>
      <c r="DA46" s="684"/>
      <c r="DB46" s="684"/>
      <c r="DC46" s="685"/>
      <c r="DD46" s="686">
        <v>168772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439908</v>
      </c>
      <c r="CS47" s="699"/>
      <c r="CT47" s="699"/>
      <c r="CU47" s="699"/>
      <c r="CV47" s="699"/>
      <c r="CW47" s="699"/>
      <c r="CX47" s="699"/>
      <c r="CY47" s="700"/>
      <c r="CZ47" s="683">
        <v>4.3</v>
      </c>
      <c r="DA47" s="701"/>
      <c r="DB47" s="701"/>
      <c r="DC47" s="702"/>
      <c r="DD47" s="686">
        <v>96902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145</v>
      </c>
      <c r="CS48" s="681"/>
      <c r="CT48" s="681"/>
      <c r="CU48" s="681"/>
      <c r="CV48" s="681"/>
      <c r="CW48" s="681"/>
      <c r="CX48" s="681"/>
      <c r="CY48" s="682"/>
      <c r="CZ48" s="683" t="s">
        <v>145</v>
      </c>
      <c r="DA48" s="684"/>
      <c r="DB48" s="684"/>
      <c r="DC48" s="685"/>
      <c r="DD48" s="686" t="s">
        <v>145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10155364</v>
      </c>
      <c r="CS49" s="665"/>
      <c r="CT49" s="665"/>
      <c r="CU49" s="665"/>
      <c r="CV49" s="665"/>
      <c r="CW49" s="665"/>
      <c r="CX49" s="665"/>
      <c r="CY49" s="666"/>
      <c r="CZ49" s="667">
        <v>100</v>
      </c>
      <c r="DA49" s="668"/>
      <c r="DB49" s="668"/>
      <c r="DC49" s="669"/>
      <c r="DD49" s="670">
        <v>6557089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RcmbIssL9KhXpkC8p5DEQWhTt886dpN1wrBEWLGsRaLPtT+lt7HXKc2hMZyEfEDbjlgAPuTZvbQfBiuuCh4Ew==" saltValue="oQPjHs9LjxF8B+yHgNPNj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11184</v>
      </c>
      <c r="R7" s="1200"/>
      <c r="S7" s="1200"/>
      <c r="T7" s="1200"/>
      <c r="U7" s="1200"/>
      <c r="V7" s="1200">
        <v>10155</v>
      </c>
      <c r="W7" s="1200"/>
      <c r="X7" s="1200"/>
      <c r="Y7" s="1200"/>
      <c r="Z7" s="1200"/>
      <c r="AA7" s="1200">
        <v>1029</v>
      </c>
      <c r="AB7" s="1200"/>
      <c r="AC7" s="1200"/>
      <c r="AD7" s="1200"/>
      <c r="AE7" s="1201"/>
      <c r="AF7" s="1202">
        <v>673</v>
      </c>
      <c r="AG7" s="1203"/>
      <c r="AH7" s="1203"/>
      <c r="AI7" s="1203"/>
      <c r="AJ7" s="1204"/>
      <c r="AK7" s="1186" t="s">
        <v>611</v>
      </c>
      <c r="AL7" s="1187"/>
      <c r="AM7" s="1187"/>
      <c r="AN7" s="1187"/>
      <c r="AO7" s="1187"/>
      <c r="AP7" s="1187">
        <v>8841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606</v>
      </c>
      <c r="BT7" s="1191"/>
      <c r="BU7" s="1191"/>
      <c r="BV7" s="1191"/>
      <c r="BW7" s="1191"/>
      <c r="BX7" s="1191"/>
      <c r="BY7" s="1191"/>
      <c r="BZ7" s="1191"/>
      <c r="CA7" s="1191"/>
      <c r="CB7" s="1191"/>
      <c r="CC7" s="1191"/>
      <c r="CD7" s="1191"/>
      <c r="CE7" s="1191"/>
      <c r="CF7" s="1191"/>
      <c r="CG7" s="1192"/>
      <c r="CH7" s="1183">
        <v>4</v>
      </c>
      <c r="CI7" s="1184"/>
      <c r="CJ7" s="1184"/>
      <c r="CK7" s="1184"/>
      <c r="CL7" s="1185"/>
      <c r="CM7" s="1183">
        <v>121</v>
      </c>
      <c r="CN7" s="1184"/>
      <c r="CO7" s="1184"/>
      <c r="CP7" s="1184"/>
      <c r="CQ7" s="1185"/>
      <c r="CR7" s="1183">
        <v>100</v>
      </c>
      <c r="CS7" s="1184"/>
      <c r="CT7" s="1184"/>
      <c r="CU7" s="1184"/>
      <c r="CV7" s="1185"/>
      <c r="CW7" s="1183">
        <v>10</v>
      </c>
      <c r="CX7" s="1184"/>
      <c r="CY7" s="1184"/>
      <c r="CZ7" s="1184"/>
      <c r="DA7" s="1185"/>
      <c r="DB7" s="1183" t="s">
        <v>613</v>
      </c>
      <c r="DC7" s="1184"/>
      <c r="DD7" s="1184"/>
      <c r="DE7" s="1184"/>
      <c r="DF7" s="1185"/>
      <c r="DG7" s="1183" t="s">
        <v>613</v>
      </c>
      <c r="DH7" s="1184"/>
      <c r="DI7" s="1184"/>
      <c r="DJ7" s="1184"/>
      <c r="DK7" s="1185"/>
      <c r="DL7" s="1183" t="s">
        <v>613</v>
      </c>
      <c r="DM7" s="1184"/>
      <c r="DN7" s="1184"/>
      <c r="DO7" s="1184"/>
      <c r="DP7" s="1185"/>
      <c r="DQ7" s="1183" t="s">
        <v>613</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22</v>
      </c>
      <c r="R8" s="1139"/>
      <c r="S8" s="1139"/>
      <c r="T8" s="1139"/>
      <c r="U8" s="1139"/>
      <c r="V8" s="1139">
        <v>16</v>
      </c>
      <c r="W8" s="1139"/>
      <c r="X8" s="1139"/>
      <c r="Y8" s="1139"/>
      <c r="Z8" s="1139"/>
      <c r="AA8" s="1139">
        <v>6</v>
      </c>
      <c r="AB8" s="1139"/>
      <c r="AC8" s="1139"/>
      <c r="AD8" s="1139"/>
      <c r="AE8" s="1140"/>
      <c r="AF8" s="1114">
        <v>6</v>
      </c>
      <c r="AG8" s="1115"/>
      <c r="AH8" s="1115"/>
      <c r="AI8" s="1115"/>
      <c r="AJ8" s="1116"/>
      <c r="AK8" s="1181" t="s">
        <v>615</v>
      </c>
      <c r="AL8" s="1182"/>
      <c r="AM8" s="1182"/>
      <c r="AN8" s="1182"/>
      <c r="AO8" s="1182"/>
      <c r="AP8" s="1182" t="s">
        <v>611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9</v>
      </c>
      <c r="CI8" s="1085"/>
      <c r="CJ8" s="1085"/>
      <c r="CK8" s="1085"/>
      <c r="CL8" s="1086"/>
      <c r="CM8" s="1084">
        <v>246</v>
      </c>
      <c r="CN8" s="1085"/>
      <c r="CO8" s="1085"/>
      <c r="CP8" s="1085"/>
      <c r="CQ8" s="1086"/>
      <c r="CR8" s="1084">
        <v>210</v>
      </c>
      <c r="CS8" s="1085"/>
      <c r="CT8" s="1085"/>
      <c r="CU8" s="1085"/>
      <c r="CV8" s="1086"/>
      <c r="CW8" s="1084">
        <v>5</v>
      </c>
      <c r="CX8" s="1085"/>
      <c r="CY8" s="1085"/>
      <c r="CZ8" s="1085"/>
      <c r="DA8" s="1086"/>
      <c r="DB8" s="1084" t="s">
        <v>613</v>
      </c>
      <c r="DC8" s="1085"/>
      <c r="DD8" s="1085"/>
      <c r="DE8" s="1085"/>
      <c r="DF8" s="1086"/>
      <c r="DG8" s="1084" t="s">
        <v>613</v>
      </c>
      <c r="DH8" s="1085"/>
      <c r="DI8" s="1085"/>
      <c r="DJ8" s="1085"/>
      <c r="DK8" s="1086"/>
      <c r="DL8" s="1084" t="s">
        <v>613</v>
      </c>
      <c r="DM8" s="1085"/>
      <c r="DN8" s="1085"/>
      <c r="DO8" s="1085"/>
      <c r="DP8" s="1086"/>
      <c r="DQ8" s="1084" t="s">
        <v>613</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608</v>
      </c>
      <c r="BT9" s="1110"/>
      <c r="BU9" s="1110"/>
      <c r="BV9" s="1110"/>
      <c r="BW9" s="1110"/>
      <c r="BX9" s="1110"/>
      <c r="BY9" s="1110"/>
      <c r="BZ9" s="1110"/>
      <c r="CA9" s="1110"/>
      <c r="CB9" s="1110"/>
      <c r="CC9" s="1110"/>
      <c r="CD9" s="1110"/>
      <c r="CE9" s="1110"/>
      <c r="CF9" s="1110"/>
      <c r="CG9" s="1111"/>
      <c r="CH9" s="1084">
        <v>2</v>
      </c>
      <c r="CI9" s="1085"/>
      <c r="CJ9" s="1085"/>
      <c r="CK9" s="1085"/>
      <c r="CL9" s="1086"/>
      <c r="CM9" s="1084">
        <v>127</v>
      </c>
      <c r="CN9" s="1085"/>
      <c r="CO9" s="1085"/>
      <c r="CP9" s="1085"/>
      <c r="CQ9" s="1086"/>
      <c r="CR9" s="1084">
        <v>10</v>
      </c>
      <c r="CS9" s="1085"/>
      <c r="CT9" s="1085"/>
      <c r="CU9" s="1085"/>
      <c r="CV9" s="1086"/>
      <c r="CW9" s="1084">
        <v>1</v>
      </c>
      <c r="CX9" s="1085"/>
      <c r="CY9" s="1085"/>
      <c r="CZ9" s="1085"/>
      <c r="DA9" s="1086"/>
      <c r="DB9" s="1084" t="s">
        <v>613</v>
      </c>
      <c r="DC9" s="1085"/>
      <c r="DD9" s="1085"/>
      <c r="DE9" s="1085"/>
      <c r="DF9" s="1086"/>
      <c r="DG9" s="1084" t="s">
        <v>613</v>
      </c>
      <c r="DH9" s="1085"/>
      <c r="DI9" s="1085"/>
      <c r="DJ9" s="1085"/>
      <c r="DK9" s="1086"/>
      <c r="DL9" s="1084" t="s">
        <v>613</v>
      </c>
      <c r="DM9" s="1085"/>
      <c r="DN9" s="1085"/>
      <c r="DO9" s="1085"/>
      <c r="DP9" s="1086"/>
      <c r="DQ9" s="1084" t="s">
        <v>613</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609</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34</v>
      </c>
      <c r="CN10" s="1085"/>
      <c r="CO10" s="1085"/>
      <c r="CP10" s="1085"/>
      <c r="CQ10" s="1086"/>
      <c r="CR10" s="1084">
        <v>13</v>
      </c>
      <c r="CS10" s="1085"/>
      <c r="CT10" s="1085"/>
      <c r="CU10" s="1085"/>
      <c r="CV10" s="1086"/>
      <c r="CW10" s="1084" t="s">
        <v>615</v>
      </c>
      <c r="CX10" s="1085"/>
      <c r="CY10" s="1085"/>
      <c r="CZ10" s="1085"/>
      <c r="DA10" s="1086"/>
      <c r="DB10" s="1084" t="s">
        <v>613</v>
      </c>
      <c r="DC10" s="1085"/>
      <c r="DD10" s="1085"/>
      <c r="DE10" s="1085"/>
      <c r="DF10" s="1086"/>
      <c r="DG10" s="1084" t="s">
        <v>613</v>
      </c>
      <c r="DH10" s="1085"/>
      <c r="DI10" s="1085"/>
      <c r="DJ10" s="1085"/>
      <c r="DK10" s="1086"/>
      <c r="DL10" s="1084" t="s">
        <v>613</v>
      </c>
      <c r="DM10" s="1085"/>
      <c r="DN10" s="1085"/>
      <c r="DO10" s="1085"/>
      <c r="DP10" s="1086"/>
      <c r="DQ10" s="1084" t="s">
        <v>613</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610</v>
      </c>
      <c r="BT11" s="1110"/>
      <c r="BU11" s="1110"/>
      <c r="BV11" s="1110"/>
      <c r="BW11" s="1110"/>
      <c r="BX11" s="1110"/>
      <c r="BY11" s="1110"/>
      <c r="BZ11" s="1110"/>
      <c r="CA11" s="1110"/>
      <c r="CB11" s="1110"/>
      <c r="CC11" s="1110"/>
      <c r="CD11" s="1110"/>
      <c r="CE11" s="1110"/>
      <c r="CF11" s="1110"/>
      <c r="CG11" s="1111"/>
      <c r="CH11" s="1084">
        <v>-4</v>
      </c>
      <c r="CI11" s="1085"/>
      <c r="CJ11" s="1085"/>
      <c r="CK11" s="1085"/>
      <c r="CL11" s="1086"/>
      <c r="CM11" s="1084">
        <v>23</v>
      </c>
      <c r="CN11" s="1085"/>
      <c r="CO11" s="1085"/>
      <c r="CP11" s="1085"/>
      <c r="CQ11" s="1086"/>
      <c r="CR11" s="1084">
        <v>10</v>
      </c>
      <c r="CS11" s="1085"/>
      <c r="CT11" s="1085"/>
      <c r="CU11" s="1085"/>
      <c r="CV11" s="1086"/>
      <c r="CW11" s="1084" t="s">
        <v>615</v>
      </c>
      <c r="CX11" s="1085"/>
      <c r="CY11" s="1085"/>
      <c r="CZ11" s="1085"/>
      <c r="DA11" s="1086"/>
      <c r="DB11" s="1084" t="s">
        <v>613</v>
      </c>
      <c r="DC11" s="1085"/>
      <c r="DD11" s="1085"/>
      <c r="DE11" s="1085"/>
      <c r="DF11" s="1086"/>
      <c r="DG11" s="1084" t="s">
        <v>613</v>
      </c>
      <c r="DH11" s="1085"/>
      <c r="DI11" s="1085"/>
      <c r="DJ11" s="1085"/>
      <c r="DK11" s="1086"/>
      <c r="DL11" s="1084" t="s">
        <v>613</v>
      </c>
      <c r="DM11" s="1085"/>
      <c r="DN11" s="1085"/>
      <c r="DO11" s="1085"/>
      <c r="DP11" s="1086"/>
      <c r="DQ11" s="1084" t="s">
        <v>613</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11206</v>
      </c>
      <c r="R23" s="1164"/>
      <c r="S23" s="1164"/>
      <c r="T23" s="1164"/>
      <c r="U23" s="1164"/>
      <c r="V23" s="1164">
        <v>10171</v>
      </c>
      <c r="W23" s="1164"/>
      <c r="X23" s="1164"/>
      <c r="Y23" s="1164"/>
      <c r="Z23" s="1164"/>
      <c r="AA23" s="1164">
        <v>1029</v>
      </c>
      <c r="AB23" s="1164"/>
      <c r="AC23" s="1164"/>
      <c r="AD23" s="1164"/>
      <c r="AE23" s="1165"/>
      <c r="AF23" s="1166">
        <v>679</v>
      </c>
      <c r="AG23" s="1164"/>
      <c r="AH23" s="1164"/>
      <c r="AI23" s="1164"/>
      <c r="AJ23" s="1167"/>
      <c r="AK23" s="1168"/>
      <c r="AL23" s="1169"/>
      <c r="AM23" s="1169"/>
      <c r="AN23" s="1169"/>
      <c r="AO23" s="1169"/>
      <c r="AP23" s="1164">
        <v>8841</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85</v>
      </c>
      <c r="R28" s="1149"/>
      <c r="S28" s="1149"/>
      <c r="T28" s="1149"/>
      <c r="U28" s="1149"/>
      <c r="V28" s="1149">
        <v>50</v>
      </c>
      <c r="W28" s="1149"/>
      <c r="X28" s="1149"/>
      <c r="Y28" s="1149"/>
      <c r="Z28" s="1149"/>
      <c r="AA28" s="1149">
        <v>35</v>
      </c>
      <c r="AB28" s="1149"/>
      <c r="AC28" s="1149"/>
      <c r="AD28" s="1149"/>
      <c r="AE28" s="1150"/>
      <c r="AF28" s="1151">
        <v>35</v>
      </c>
      <c r="AG28" s="1149"/>
      <c r="AH28" s="1149"/>
      <c r="AI28" s="1149"/>
      <c r="AJ28" s="1152"/>
      <c r="AK28" s="1153" t="s">
        <v>613</v>
      </c>
      <c r="AL28" s="1141"/>
      <c r="AM28" s="1141"/>
      <c r="AN28" s="1141"/>
      <c r="AO28" s="1141"/>
      <c r="AP28" s="1141">
        <v>4</v>
      </c>
      <c r="AQ28" s="1141"/>
      <c r="AR28" s="1141"/>
      <c r="AS28" s="1141"/>
      <c r="AT28" s="1141"/>
      <c r="AU28" s="1141" t="s">
        <v>613</v>
      </c>
      <c r="AV28" s="1141"/>
      <c r="AW28" s="1141"/>
      <c r="AX28" s="1141"/>
      <c r="AY28" s="1141"/>
      <c r="AZ28" s="1142" t="s">
        <v>613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1284</v>
      </c>
      <c r="R29" s="1139"/>
      <c r="S29" s="1139"/>
      <c r="T29" s="1139"/>
      <c r="U29" s="1139"/>
      <c r="V29" s="1139">
        <v>1228</v>
      </c>
      <c r="W29" s="1139"/>
      <c r="X29" s="1139"/>
      <c r="Y29" s="1139"/>
      <c r="Z29" s="1139"/>
      <c r="AA29" s="1139">
        <v>56</v>
      </c>
      <c r="AB29" s="1139"/>
      <c r="AC29" s="1139"/>
      <c r="AD29" s="1139"/>
      <c r="AE29" s="1140"/>
      <c r="AF29" s="1114">
        <v>56</v>
      </c>
      <c r="AG29" s="1115"/>
      <c r="AH29" s="1115"/>
      <c r="AI29" s="1115"/>
      <c r="AJ29" s="1116"/>
      <c r="AK29" s="1075">
        <v>118</v>
      </c>
      <c r="AL29" s="1066"/>
      <c r="AM29" s="1066"/>
      <c r="AN29" s="1066"/>
      <c r="AO29" s="1066"/>
      <c r="AP29" s="1066" t="s">
        <v>613</v>
      </c>
      <c r="AQ29" s="1066"/>
      <c r="AR29" s="1066"/>
      <c r="AS29" s="1066"/>
      <c r="AT29" s="1066"/>
      <c r="AU29" s="1066" t="s">
        <v>613</v>
      </c>
      <c r="AV29" s="1066"/>
      <c r="AW29" s="1066"/>
      <c r="AX29" s="1066"/>
      <c r="AY29" s="1066"/>
      <c r="AZ29" s="1137" t="s">
        <v>613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80</v>
      </c>
      <c r="R30" s="1139"/>
      <c r="S30" s="1139"/>
      <c r="T30" s="1139"/>
      <c r="U30" s="1139"/>
      <c r="V30" s="1139">
        <v>64</v>
      </c>
      <c r="W30" s="1139"/>
      <c r="X30" s="1139"/>
      <c r="Y30" s="1139"/>
      <c r="Z30" s="1139"/>
      <c r="AA30" s="1139">
        <v>16</v>
      </c>
      <c r="AB30" s="1139"/>
      <c r="AC30" s="1139"/>
      <c r="AD30" s="1139"/>
      <c r="AE30" s="1140"/>
      <c r="AF30" s="1114">
        <v>16</v>
      </c>
      <c r="AG30" s="1115"/>
      <c r="AH30" s="1115"/>
      <c r="AI30" s="1115"/>
      <c r="AJ30" s="1116"/>
      <c r="AK30" s="1075">
        <v>16</v>
      </c>
      <c r="AL30" s="1066"/>
      <c r="AM30" s="1066"/>
      <c r="AN30" s="1066"/>
      <c r="AO30" s="1066"/>
      <c r="AP30" s="1066" t="s">
        <v>613</v>
      </c>
      <c r="AQ30" s="1066"/>
      <c r="AR30" s="1066"/>
      <c r="AS30" s="1066"/>
      <c r="AT30" s="1066"/>
      <c r="AU30" s="1066" t="s">
        <v>613</v>
      </c>
      <c r="AV30" s="1066"/>
      <c r="AW30" s="1066"/>
      <c r="AX30" s="1066"/>
      <c r="AY30" s="1066"/>
      <c r="AZ30" s="1137" t="s">
        <v>613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1920</v>
      </c>
      <c r="R31" s="1139"/>
      <c r="S31" s="1139"/>
      <c r="T31" s="1139"/>
      <c r="U31" s="1139"/>
      <c r="V31" s="1139">
        <v>1895</v>
      </c>
      <c r="W31" s="1139"/>
      <c r="X31" s="1139"/>
      <c r="Y31" s="1139"/>
      <c r="Z31" s="1139"/>
      <c r="AA31" s="1139">
        <v>25</v>
      </c>
      <c r="AB31" s="1139"/>
      <c r="AC31" s="1139"/>
      <c r="AD31" s="1139"/>
      <c r="AE31" s="1140"/>
      <c r="AF31" s="1114">
        <v>25</v>
      </c>
      <c r="AG31" s="1115"/>
      <c r="AH31" s="1115"/>
      <c r="AI31" s="1115"/>
      <c r="AJ31" s="1116"/>
      <c r="AK31" s="1075">
        <v>320</v>
      </c>
      <c r="AL31" s="1066"/>
      <c r="AM31" s="1066"/>
      <c r="AN31" s="1066"/>
      <c r="AO31" s="1066"/>
      <c r="AP31" s="1066" t="s">
        <v>613</v>
      </c>
      <c r="AQ31" s="1066"/>
      <c r="AR31" s="1066"/>
      <c r="AS31" s="1066"/>
      <c r="AT31" s="1066"/>
      <c r="AU31" s="1066" t="s">
        <v>613</v>
      </c>
      <c r="AV31" s="1066"/>
      <c r="AW31" s="1066"/>
      <c r="AX31" s="1066"/>
      <c r="AY31" s="1066"/>
      <c r="AZ31" s="1137" t="s">
        <v>613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164</v>
      </c>
      <c r="R32" s="1139"/>
      <c r="S32" s="1139"/>
      <c r="T32" s="1139"/>
      <c r="U32" s="1139"/>
      <c r="V32" s="1139">
        <v>160</v>
      </c>
      <c r="W32" s="1139"/>
      <c r="X32" s="1139"/>
      <c r="Y32" s="1139"/>
      <c r="Z32" s="1139"/>
      <c r="AA32" s="1139">
        <v>4</v>
      </c>
      <c r="AB32" s="1139"/>
      <c r="AC32" s="1139"/>
      <c r="AD32" s="1139"/>
      <c r="AE32" s="1140"/>
      <c r="AF32" s="1114">
        <v>4</v>
      </c>
      <c r="AG32" s="1115"/>
      <c r="AH32" s="1115"/>
      <c r="AI32" s="1115"/>
      <c r="AJ32" s="1116"/>
      <c r="AK32" s="1075">
        <v>289</v>
      </c>
      <c r="AL32" s="1066"/>
      <c r="AM32" s="1066"/>
      <c r="AN32" s="1066"/>
      <c r="AO32" s="1066"/>
      <c r="AP32" s="1066" t="s">
        <v>613</v>
      </c>
      <c r="AQ32" s="1066"/>
      <c r="AR32" s="1066"/>
      <c r="AS32" s="1066"/>
      <c r="AT32" s="1066"/>
      <c r="AU32" s="1066" t="s">
        <v>613</v>
      </c>
      <c r="AV32" s="1066"/>
      <c r="AW32" s="1066"/>
      <c r="AX32" s="1066"/>
      <c r="AY32" s="1066"/>
      <c r="AZ32" s="1137" t="s">
        <v>613</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990</v>
      </c>
      <c r="R33" s="1139"/>
      <c r="S33" s="1139"/>
      <c r="T33" s="1139"/>
      <c r="U33" s="1139"/>
      <c r="V33" s="1139">
        <v>985</v>
      </c>
      <c r="W33" s="1139"/>
      <c r="X33" s="1139"/>
      <c r="Y33" s="1139"/>
      <c r="Z33" s="1139"/>
      <c r="AA33" s="1139">
        <v>5</v>
      </c>
      <c r="AB33" s="1139"/>
      <c r="AC33" s="1139"/>
      <c r="AD33" s="1139"/>
      <c r="AE33" s="1140"/>
      <c r="AF33" s="1114">
        <v>657</v>
      </c>
      <c r="AG33" s="1115"/>
      <c r="AH33" s="1115"/>
      <c r="AI33" s="1115"/>
      <c r="AJ33" s="1116"/>
      <c r="AK33" s="1075">
        <v>211</v>
      </c>
      <c r="AL33" s="1066"/>
      <c r="AM33" s="1066"/>
      <c r="AN33" s="1066"/>
      <c r="AO33" s="1066"/>
      <c r="AP33" s="1066">
        <v>163</v>
      </c>
      <c r="AQ33" s="1066"/>
      <c r="AR33" s="1066"/>
      <c r="AS33" s="1066"/>
      <c r="AT33" s="1066"/>
      <c r="AU33" s="1066">
        <v>109</v>
      </c>
      <c r="AV33" s="1066"/>
      <c r="AW33" s="1066"/>
      <c r="AX33" s="1066"/>
      <c r="AY33" s="1066"/>
      <c r="AZ33" s="1137" t="s">
        <v>613</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319</v>
      </c>
      <c r="R34" s="1139"/>
      <c r="S34" s="1139"/>
      <c r="T34" s="1139"/>
      <c r="U34" s="1139"/>
      <c r="V34" s="1139">
        <v>303</v>
      </c>
      <c r="W34" s="1139"/>
      <c r="X34" s="1139"/>
      <c r="Y34" s="1139"/>
      <c r="Z34" s="1139"/>
      <c r="AA34" s="1139">
        <v>16</v>
      </c>
      <c r="AB34" s="1139"/>
      <c r="AC34" s="1139"/>
      <c r="AD34" s="1139"/>
      <c r="AE34" s="1140"/>
      <c r="AF34" s="1114">
        <v>302</v>
      </c>
      <c r="AG34" s="1115"/>
      <c r="AH34" s="1115"/>
      <c r="AI34" s="1115"/>
      <c r="AJ34" s="1116"/>
      <c r="AK34" s="1075">
        <v>73</v>
      </c>
      <c r="AL34" s="1066"/>
      <c r="AM34" s="1066"/>
      <c r="AN34" s="1066"/>
      <c r="AO34" s="1066"/>
      <c r="AP34" s="1066">
        <v>257</v>
      </c>
      <c r="AQ34" s="1066"/>
      <c r="AR34" s="1066"/>
      <c r="AS34" s="1066"/>
      <c r="AT34" s="1066"/>
      <c r="AU34" s="1066">
        <v>170</v>
      </c>
      <c r="AV34" s="1066"/>
      <c r="AW34" s="1066"/>
      <c r="AX34" s="1066"/>
      <c r="AY34" s="1066"/>
      <c r="AZ34" s="1137" t="s">
        <v>613</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393</v>
      </c>
      <c r="R35" s="1139"/>
      <c r="S35" s="1139"/>
      <c r="T35" s="1139"/>
      <c r="U35" s="1139"/>
      <c r="V35" s="1139">
        <v>376</v>
      </c>
      <c r="W35" s="1139"/>
      <c r="X35" s="1139"/>
      <c r="Y35" s="1139"/>
      <c r="Z35" s="1139"/>
      <c r="AA35" s="1139">
        <v>17</v>
      </c>
      <c r="AB35" s="1139"/>
      <c r="AC35" s="1139"/>
      <c r="AD35" s="1139"/>
      <c r="AE35" s="1140"/>
      <c r="AF35" s="1114">
        <v>108</v>
      </c>
      <c r="AG35" s="1115"/>
      <c r="AH35" s="1115"/>
      <c r="AI35" s="1115"/>
      <c r="AJ35" s="1116"/>
      <c r="AK35" s="1075">
        <v>330</v>
      </c>
      <c r="AL35" s="1066"/>
      <c r="AM35" s="1066"/>
      <c r="AN35" s="1066"/>
      <c r="AO35" s="1066"/>
      <c r="AP35" s="1066">
        <v>2031</v>
      </c>
      <c r="AQ35" s="1066"/>
      <c r="AR35" s="1066"/>
      <c r="AS35" s="1066"/>
      <c r="AT35" s="1066"/>
      <c r="AU35" s="1066">
        <v>2031</v>
      </c>
      <c r="AV35" s="1066"/>
      <c r="AW35" s="1066"/>
      <c r="AX35" s="1066"/>
      <c r="AY35" s="1066"/>
      <c r="AZ35" s="1137" t="s">
        <v>613</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413</v>
      </c>
      <c r="C36" s="1133"/>
      <c r="D36" s="1133"/>
      <c r="E36" s="1133"/>
      <c r="F36" s="1133"/>
      <c r="G36" s="1133"/>
      <c r="H36" s="1133"/>
      <c r="I36" s="1133"/>
      <c r="J36" s="1133"/>
      <c r="K36" s="1133"/>
      <c r="L36" s="1133"/>
      <c r="M36" s="1133"/>
      <c r="N36" s="1133"/>
      <c r="O36" s="1133"/>
      <c r="P36" s="1134"/>
      <c r="Q36" s="1138">
        <v>244</v>
      </c>
      <c r="R36" s="1139"/>
      <c r="S36" s="1139"/>
      <c r="T36" s="1139"/>
      <c r="U36" s="1139"/>
      <c r="V36" s="1139">
        <v>233</v>
      </c>
      <c r="W36" s="1139"/>
      <c r="X36" s="1139"/>
      <c r="Y36" s="1139"/>
      <c r="Z36" s="1139"/>
      <c r="AA36" s="1139">
        <v>11</v>
      </c>
      <c r="AB36" s="1139"/>
      <c r="AC36" s="1139"/>
      <c r="AD36" s="1139"/>
      <c r="AE36" s="1140"/>
      <c r="AF36" s="1114">
        <v>5</v>
      </c>
      <c r="AG36" s="1115"/>
      <c r="AH36" s="1115"/>
      <c r="AI36" s="1115"/>
      <c r="AJ36" s="1116"/>
      <c r="AK36" s="1075">
        <v>169</v>
      </c>
      <c r="AL36" s="1066"/>
      <c r="AM36" s="1066"/>
      <c r="AN36" s="1066"/>
      <c r="AO36" s="1066"/>
      <c r="AP36" s="1066">
        <v>1238</v>
      </c>
      <c r="AQ36" s="1066"/>
      <c r="AR36" s="1066"/>
      <c r="AS36" s="1066"/>
      <c r="AT36" s="1066"/>
      <c r="AU36" s="1066">
        <v>1238</v>
      </c>
      <c r="AV36" s="1066"/>
      <c r="AW36" s="1066"/>
      <c r="AX36" s="1066"/>
      <c r="AY36" s="1066"/>
      <c r="AZ36" s="1137" t="s">
        <v>613</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415</v>
      </c>
      <c r="C37" s="1133"/>
      <c r="D37" s="1133"/>
      <c r="E37" s="1133"/>
      <c r="F37" s="1133"/>
      <c r="G37" s="1133"/>
      <c r="H37" s="1133"/>
      <c r="I37" s="1133"/>
      <c r="J37" s="1133"/>
      <c r="K37" s="1133"/>
      <c r="L37" s="1133"/>
      <c r="M37" s="1133"/>
      <c r="N37" s="1133"/>
      <c r="O37" s="1133"/>
      <c r="P37" s="1134"/>
      <c r="Q37" s="1138">
        <v>193</v>
      </c>
      <c r="R37" s="1139"/>
      <c r="S37" s="1139"/>
      <c r="T37" s="1139"/>
      <c r="U37" s="1139"/>
      <c r="V37" s="1139">
        <v>179</v>
      </c>
      <c r="W37" s="1139"/>
      <c r="X37" s="1139"/>
      <c r="Y37" s="1139"/>
      <c r="Z37" s="1139"/>
      <c r="AA37" s="1139">
        <v>14</v>
      </c>
      <c r="AB37" s="1139"/>
      <c r="AC37" s="1139"/>
      <c r="AD37" s="1139"/>
      <c r="AE37" s="1140"/>
      <c r="AF37" s="1114">
        <v>3</v>
      </c>
      <c r="AG37" s="1115"/>
      <c r="AH37" s="1115"/>
      <c r="AI37" s="1115"/>
      <c r="AJ37" s="1116"/>
      <c r="AK37" s="1075">
        <v>145</v>
      </c>
      <c r="AL37" s="1066"/>
      <c r="AM37" s="1066"/>
      <c r="AN37" s="1066"/>
      <c r="AO37" s="1066"/>
      <c r="AP37" s="1066">
        <v>888</v>
      </c>
      <c r="AQ37" s="1066"/>
      <c r="AR37" s="1066"/>
      <c r="AS37" s="1066"/>
      <c r="AT37" s="1066"/>
      <c r="AU37" s="1066">
        <v>888</v>
      </c>
      <c r="AV37" s="1066"/>
      <c r="AW37" s="1066"/>
      <c r="AX37" s="1066"/>
      <c r="AY37" s="1066"/>
      <c r="AZ37" s="1137" t="s">
        <v>613</v>
      </c>
      <c r="BA37" s="1137"/>
      <c r="BB37" s="1137"/>
      <c r="BC37" s="1137"/>
      <c r="BD37" s="1137"/>
      <c r="BE37" s="1127" t="s">
        <v>414</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416</v>
      </c>
      <c r="C38" s="1133"/>
      <c r="D38" s="1133"/>
      <c r="E38" s="1133"/>
      <c r="F38" s="1133"/>
      <c r="G38" s="1133"/>
      <c r="H38" s="1133"/>
      <c r="I38" s="1133"/>
      <c r="J38" s="1133"/>
      <c r="K38" s="1133"/>
      <c r="L38" s="1133"/>
      <c r="M38" s="1133"/>
      <c r="N38" s="1133"/>
      <c r="O38" s="1133"/>
      <c r="P38" s="1134"/>
      <c r="Q38" s="1138">
        <v>47</v>
      </c>
      <c r="R38" s="1139"/>
      <c r="S38" s="1139"/>
      <c r="T38" s="1139"/>
      <c r="U38" s="1139"/>
      <c r="V38" s="1139">
        <v>42</v>
      </c>
      <c r="W38" s="1139"/>
      <c r="X38" s="1139"/>
      <c r="Y38" s="1139"/>
      <c r="Z38" s="1139"/>
      <c r="AA38" s="1139">
        <v>5</v>
      </c>
      <c r="AB38" s="1139"/>
      <c r="AC38" s="1139"/>
      <c r="AD38" s="1139"/>
      <c r="AE38" s="1140"/>
      <c r="AF38" s="1114">
        <v>3</v>
      </c>
      <c r="AG38" s="1115"/>
      <c r="AH38" s="1115"/>
      <c r="AI38" s="1115"/>
      <c r="AJ38" s="1116"/>
      <c r="AK38" s="1075">
        <v>24</v>
      </c>
      <c r="AL38" s="1066"/>
      <c r="AM38" s="1066"/>
      <c r="AN38" s="1066"/>
      <c r="AO38" s="1066"/>
      <c r="AP38" s="1066">
        <v>58</v>
      </c>
      <c r="AQ38" s="1066"/>
      <c r="AR38" s="1066"/>
      <c r="AS38" s="1066"/>
      <c r="AT38" s="1066"/>
      <c r="AU38" s="1066">
        <v>58</v>
      </c>
      <c r="AV38" s="1066"/>
      <c r="AW38" s="1066"/>
      <c r="AX38" s="1066"/>
      <c r="AY38" s="1066"/>
      <c r="AZ38" s="1137" t="s">
        <v>613</v>
      </c>
      <c r="BA38" s="1137"/>
      <c r="BB38" s="1137"/>
      <c r="BC38" s="1137"/>
      <c r="BD38" s="1137"/>
      <c r="BE38" s="1127" t="s">
        <v>417</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t="s">
        <v>418</v>
      </c>
      <c r="C39" s="1133"/>
      <c r="D39" s="1133"/>
      <c r="E39" s="1133"/>
      <c r="F39" s="1133"/>
      <c r="G39" s="1133"/>
      <c r="H39" s="1133"/>
      <c r="I39" s="1133"/>
      <c r="J39" s="1133"/>
      <c r="K39" s="1133"/>
      <c r="L39" s="1133"/>
      <c r="M39" s="1133"/>
      <c r="N39" s="1133"/>
      <c r="O39" s="1133"/>
      <c r="P39" s="1134"/>
      <c r="Q39" s="1138">
        <v>3</v>
      </c>
      <c r="R39" s="1139"/>
      <c r="S39" s="1139"/>
      <c r="T39" s="1139"/>
      <c r="U39" s="1139"/>
      <c r="V39" s="1139">
        <v>3</v>
      </c>
      <c r="W39" s="1139"/>
      <c r="X39" s="1139"/>
      <c r="Y39" s="1139"/>
      <c r="Z39" s="1139"/>
      <c r="AA39" s="1139">
        <v>0</v>
      </c>
      <c r="AB39" s="1139"/>
      <c r="AC39" s="1139"/>
      <c r="AD39" s="1139"/>
      <c r="AE39" s="1140"/>
      <c r="AF39" s="1114">
        <v>17</v>
      </c>
      <c r="AG39" s="1115"/>
      <c r="AH39" s="1115"/>
      <c r="AI39" s="1115"/>
      <c r="AJ39" s="1116"/>
      <c r="AK39" s="1075" t="s">
        <v>613</v>
      </c>
      <c r="AL39" s="1066"/>
      <c r="AM39" s="1066"/>
      <c r="AN39" s="1066"/>
      <c r="AO39" s="1066"/>
      <c r="AP39" s="1066" t="s">
        <v>613</v>
      </c>
      <c r="AQ39" s="1066"/>
      <c r="AR39" s="1066"/>
      <c r="AS39" s="1066"/>
      <c r="AT39" s="1066"/>
      <c r="AU39" s="1066" t="s">
        <v>613</v>
      </c>
      <c r="AV39" s="1066"/>
      <c r="AW39" s="1066"/>
      <c r="AX39" s="1066"/>
      <c r="AY39" s="1066"/>
      <c r="AZ39" s="1137" t="s">
        <v>613</v>
      </c>
      <c r="BA39" s="1137"/>
      <c r="BB39" s="1137"/>
      <c r="BC39" s="1137"/>
      <c r="BD39" s="1137"/>
      <c r="BE39" s="1127" t="s">
        <v>414</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1230</v>
      </c>
      <c r="AG63" s="1054"/>
      <c r="AH63" s="1054"/>
      <c r="AI63" s="1054"/>
      <c r="AJ63" s="1125"/>
      <c r="AK63" s="1126"/>
      <c r="AL63" s="1058"/>
      <c r="AM63" s="1058"/>
      <c r="AN63" s="1058"/>
      <c r="AO63" s="1058"/>
      <c r="AP63" s="1054">
        <v>4635</v>
      </c>
      <c r="AQ63" s="1054"/>
      <c r="AR63" s="1054"/>
      <c r="AS63" s="1054"/>
      <c r="AT63" s="1054"/>
      <c r="AU63" s="1054">
        <v>4494</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423</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502</v>
      </c>
      <c r="R68" s="1077"/>
      <c r="S68" s="1077"/>
      <c r="T68" s="1077"/>
      <c r="U68" s="1077"/>
      <c r="V68" s="1077">
        <v>412</v>
      </c>
      <c r="W68" s="1077"/>
      <c r="X68" s="1077"/>
      <c r="Y68" s="1077"/>
      <c r="Z68" s="1077"/>
      <c r="AA68" s="1077">
        <v>90</v>
      </c>
      <c r="AB68" s="1077"/>
      <c r="AC68" s="1077"/>
      <c r="AD68" s="1077"/>
      <c r="AE68" s="1077"/>
      <c r="AF68" s="1077">
        <v>90</v>
      </c>
      <c r="AG68" s="1077"/>
      <c r="AH68" s="1077"/>
      <c r="AI68" s="1077"/>
      <c r="AJ68" s="1077"/>
      <c r="AK68" s="1077" t="s">
        <v>612</v>
      </c>
      <c r="AL68" s="1077"/>
      <c r="AM68" s="1077"/>
      <c r="AN68" s="1077"/>
      <c r="AO68" s="1077"/>
      <c r="AP68" s="1077" t="s">
        <v>612</v>
      </c>
      <c r="AQ68" s="1077"/>
      <c r="AR68" s="1077"/>
      <c r="AS68" s="1077"/>
      <c r="AT68" s="1077"/>
      <c r="AU68" s="1077" t="s">
        <v>612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587</v>
      </c>
      <c r="R69" s="1066"/>
      <c r="S69" s="1066"/>
      <c r="T69" s="1066"/>
      <c r="U69" s="1066"/>
      <c r="V69" s="1066">
        <v>575</v>
      </c>
      <c r="W69" s="1066"/>
      <c r="X69" s="1066"/>
      <c r="Y69" s="1066"/>
      <c r="Z69" s="1066"/>
      <c r="AA69" s="1066">
        <v>12</v>
      </c>
      <c r="AB69" s="1066"/>
      <c r="AC69" s="1066"/>
      <c r="AD69" s="1066"/>
      <c r="AE69" s="1066"/>
      <c r="AF69" s="1066">
        <v>12</v>
      </c>
      <c r="AG69" s="1066"/>
      <c r="AH69" s="1066"/>
      <c r="AI69" s="1066"/>
      <c r="AJ69" s="1066"/>
      <c r="AK69" s="1066" t="s">
        <v>612</v>
      </c>
      <c r="AL69" s="1066"/>
      <c r="AM69" s="1066"/>
      <c r="AN69" s="1066"/>
      <c r="AO69" s="1066"/>
      <c r="AP69" s="1066" t="s">
        <v>612</v>
      </c>
      <c r="AQ69" s="1066"/>
      <c r="AR69" s="1066"/>
      <c r="AS69" s="1066"/>
      <c r="AT69" s="1066"/>
      <c r="AU69" s="1066" t="s">
        <v>612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8417</v>
      </c>
      <c r="R70" s="1066"/>
      <c r="S70" s="1066"/>
      <c r="T70" s="1066"/>
      <c r="U70" s="1066"/>
      <c r="V70" s="1066">
        <v>7899</v>
      </c>
      <c r="W70" s="1066"/>
      <c r="X70" s="1066"/>
      <c r="Y70" s="1066"/>
      <c r="Z70" s="1066"/>
      <c r="AA70" s="1066">
        <v>518</v>
      </c>
      <c r="AB70" s="1066"/>
      <c r="AC70" s="1066"/>
      <c r="AD70" s="1066"/>
      <c r="AE70" s="1066"/>
      <c r="AF70" s="1066">
        <v>518</v>
      </c>
      <c r="AG70" s="1066"/>
      <c r="AH70" s="1066"/>
      <c r="AI70" s="1066"/>
      <c r="AJ70" s="1066"/>
      <c r="AK70" s="1066">
        <v>3600</v>
      </c>
      <c r="AL70" s="1066"/>
      <c r="AM70" s="1066"/>
      <c r="AN70" s="1066"/>
      <c r="AO70" s="1066"/>
      <c r="AP70" s="1066" t="s">
        <v>612</v>
      </c>
      <c r="AQ70" s="1066"/>
      <c r="AR70" s="1066"/>
      <c r="AS70" s="1066"/>
      <c r="AT70" s="1066"/>
      <c r="AU70" s="1066" t="s">
        <v>612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532</v>
      </c>
      <c r="R71" s="1066"/>
      <c r="S71" s="1066"/>
      <c r="T71" s="1066"/>
      <c r="U71" s="1066"/>
      <c r="V71" s="1066">
        <v>529</v>
      </c>
      <c r="W71" s="1066"/>
      <c r="X71" s="1066"/>
      <c r="Y71" s="1066"/>
      <c r="Z71" s="1066"/>
      <c r="AA71" s="1066">
        <v>3</v>
      </c>
      <c r="AB71" s="1066"/>
      <c r="AC71" s="1066"/>
      <c r="AD71" s="1066"/>
      <c r="AE71" s="1066"/>
      <c r="AF71" s="1066">
        <v>3</v>
      </c>
      <c r="AG71" s="1066"/>
      <c r="AH71" s="1066"/>
      <c r="AI71" s="1066"/>
      <c r="AJ71" s="1066"/>
      <c r="AK71" s="1066" t="s">
        <v>612</v>
      </c>
      <c r="AL71" s="1066"/>
      <c r="AM71" s="1066"/>
      <c r="AN71" s="1066"/>
      <c r="AO71" s="1066"/>
      <c r="AP71" s="1066" t="s">
        <v>612</v>
      </c>
      <c r="AQ71" s="1066"/>
      <c r="AR71" s="1066"/>
      <c r="AS71" s="1066"/>
      <c r="AT71" s="1066"/>
      <c r="AU71" s="1066" t="s">
        <v>612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38</v>
      </c>
      <c r="R72" s="1066"/>
      <c r="S72" s="1066"/>
      <c r="T72" s="1066"/>
      <c r="U72" s="1066"/>
      <c r="V72" s="1066">
        <v>28</v>
      </c>
      <c r="W72" s="1066"/>
      <c r="X72" s="1066"/>
      <c r="Y72" s="1066"/>
      <c r="Z72" s="1066"/>
      <c r="AA72" s="1066">
        <v>10</v>
      </c>
      <c r="AB72" s="1066"/>
      <c r="AC72" s="1066"/>
      <c r="AD72" s="1066"/>
      <c r="AE72" s="1066"/>
      <c r="AF72" s="1066">
        <v>10</v>
      </c>
      <c r="AG72" s="1066"/>
      <c r="AH72" s="1066"/>
      <c r="AI72" s="1066"/>
      <c r="AJ72" s="1066"/>
      <c r="AK72" s="1066" t="s">
        <v>612</v>
      </c>
      <c r="AL72" s="1066"/>
      <c r="AM72" s="1066"/>
      <c r="AN72" s="1066"/>
      <c r="AO72" s="1066"/>
      <c r="AP72" s="1066" t="s">
        <v>612</v>
      </c>
      <c r="AQ72" s="1066"/>
      <c r="AR72" s="1066"/>
      <c r="AS72" s="1066"/>
      <c r="AT72" s="1066"/>
      <c r="AU72" s="1066" t="s">
        <v>612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2">
        <v>769</v>
      </c>
      <c r="R73" s="1066"/>
      <c r="S73" s="1066"/>
      <c r="T73" s="1066"/>
      <c r="U73" s="1066"/>
      <c r="V73" s="1066">
        <v>765</v>
      </c>
      <c r="W73" s="1066"/>
      <c r="X73" s="1066"/>
      <c r="Y73" s="1066"/>
      <c r="Z73" s="1066"/>
      <c r="AA73" s="1066">
        <v>4</v>
      </c>
      <c r="AB73" s="1066"/>
      <c r="AC73" s="1066"/>
      <c r="AD73" s="1066"/>
      <c r="AE73" s="1066"/>
      <c r="AF73" s="1066">
        <v>3</v>
      </c>
      <c r="AG73" s="1066"/>
      <c r="AH73" s="1066"/>
      <c r="AI73" s="1066"/>
      <c r="AJ73" s="1066"/>
      <c r="AK73" s="1066">
        <v>255</v>
      </c>
      <c r="AL73" s="1066"/>
      <c r="AM73" s="1066"/>
      <c r="AN73" s="1066"/>
      <c r="AO73" s="1066"/>
      <c r="AP73" s="1066" t="s">
        <v>612</v>
      </c>
      <c r="AQ73" s="1066"/>
      <c r="AR73" s="1066"/>
      <c r="AS73" s="1066"/>
      <c r="AT73" s="1066"/>
      <c r="AU73" s="1066" t="s">
        <v>612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601</v>
      </c>
      <c r="C74" s="1070"/>
      <c r="D74" s="1070"/>
      <c r="E74" s="1070"/>
      <c r="F74" s="1070"/>
      <c r="G74" s="1070"/>
      <c r="H74" s="1070"/>
      <c r="I74" s="1070"/>
      <c r="J74" s="1070"/>
      <c r="K74" s="1070"/>
      <c r="L74" s="1070"/>
      <c r="M74" s="1070"/>
      <c r="N74" s="1070"/>
      <c r="O74" s="1070"/>
      <c r="P74" s="1071"/>
      <c r="Q74" s="1072">
        <v>1</v>
      </c>
      <c r="R74" s="1066"/>
      <c r="S74" s="1066"/>
      <c r="T74" s="1066"/>
      <c r="U74" s="1066"/>
      <c r="V74" s="1066">
        <v>0</v>
      </c>
      <c r="W74" s="1066"/>
      <c r="X74" s="1066"/>
      <c r="Y74" s="1066"/>
      <c r="Z74" s="1066"/>
      <c r="AA74" s="1066">
        <v>0</v>
      </c>
      <c r="AB74" s="1066"/>
      <c r="AC74" s="1066"/>
      <c r="AD74" s="1066"/>
      <c r="AE74" s="1066"/>
      <c r="AF74" s="1066">
        <v>0</v>
      </c>
      <c r="AG74" s="1066"/>
      <c r="AH74" s="1066"/>
      <c r="AI74" s="1066"/>
      <c r="AJ74" s="1066"/>
      <c r="AK74" s="1066" t="s">
        <v>612</v>
      </c>
      <c r="AL74" s="1066"/>
      <c r="AM74" s="1066"/>
      <c r="AN74" s="1066"/>
      <c r="AO74" s="1066"/>
      <c r="AP74" s="1066" t="s">
        <v>612</v>
      </c>
      <c r="AQ74" s="1066"/>
      <c r="AR74" s="1066"/>
      <c r="AS74" s="1066"/>
      <c r="AT74" s="1066"/>
      <c r="AU74" s="1066" t="s">
        <v>612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602</v>
      </c>
      <c r="C75" s="1070"/>
      <c r="D75" s="1070"/>
      <c r="E75" s="1070"/>
      <c r="F75" s="1070"/>
      <c r="G75" s="1070"/>
      <c r="H75" s="1070"/>
      <c r="I75" s="1070"/>
      <c r="J75" s="1070"/>
      <c r="K75" s="1070"/>
      <c r="L75" s="1070"/>
      <c r="M75" s="1070"/>
      <c r="N75" s="1070"/>
      <c r="O75" s="1070"/>
      <c r="P75" s="1071"/>
      <c r="Q75" s="1073">
        <v>44</v>
      </c>
      <c r="R75" s="1074"/>
      <c r="S75" s="1074"/>
      <c r="T75" s="1074"/>
      <c r="U75" s="1075"/>
      <c r="V75" s="1076">
        <v>44</v>
      </c>
      <c r="W75" s="1074"/>
      <c r="X75" s="1074"/>
      <c r="Y75" s="1074"/>
      <c r="Z75" s="1075"/>
      <c r="AA75" s="1076">
        <v>0</v>
      </c>
      <c r="AB75" s="1074"/>
      <c r="AC75" s="1074"/>
      <c r="AD75" s="1074"/>
      <c r="AE75" s="1075"/>
      <c r="AF75" s="1076">
        <v>0</v>
      </c>
      <c r="AG75" s="1074"/>
      <c r="AH75" s="1074"/>
      <c r="AI75" s="1074"/>
      <c r="AJ75" s="1075"/>
      <c r="AK75" s="1076" t="s">
        <v>612</v>
      </c>
      <c r="AL75" s="1074"/>
      <c r="AM75" s="1074"/>
      <c r="AN75" s="1074"/>
      <c r="AO75" s="1075"/>
      <c r="AP75" s="1076" t="s">
        <v>612</v>
      </c>
      <c r="AQ75" s="1074"/>
      <c r="AR75" s="1074"/>
      <c r="AS75" s="1074"/>
      <c r="AT75" s="1075"/>
      <c r="AU75" s="1076" t="s">
        <v>612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603</v>
      </c>
      <c r="C76" s="1070"/>
      <c r="D76" s="1070"/>
      <c r="E76" s="1070"/>
      <c r="F76" s="1070"/>
      <c r="G76" s="1070"/>
      <c r="H76" s="1070"/>
      <c r="I76" s="1070"/>
      <c r="J76" s="1070"/>
      <c r="K76" s="1070"/>
      <c r="L76" s="1070"/>
      <c r="M76" s="1070"/>
      <c r="N76" s="1070"/>
      <c r="O76" s="1070"/>
      <c r="P76" s="1071"/>
      <c r="Q76" s="1073">
        <v>144</v>
      </c>
      <c r="R76" s="1074"/>
      <c r="S76" s="1074"/>
      <c r="T76" s="1074"/>
      <c r="U76" s="1075"/>
      <c r="V76" s="1076">
        <v>72</v>
      </c>
      <c r="W76" s="1074"/>
      <c r="X76" s="1074"/>
      <c r="Y76" s="1074"/>
      <c r="Z76" s="1075"/>
      <c r="AA76" s="1076">
        <v>73</v>
      </c>
      <c r="AB76" s="1074"/>
      <c r="AC76" s="1074"/>
      <c r="AD76" s="1074"/>
      <c r="AE76" s="1075"/>
      <c r="AF76" s="1076">
        <v>73</v>
      </c>
      <c r="AG76" s="1074"/>
      <c r="AH76" s="1074"/>
      <c r="AI76" s="1074"/>
      <c r="AJ76" s="1075"/>
      <c r="AK76" s="1076" t="s">
        <v>612</v>
      </c>
      <c r="AL76" s="1074"/>
      <c r="AM76" s="1074"/>
      <c r="AN76" s="1074"/>
      <c r="AO76" s="1075"/>
      <c r="AP76" s="1076" t="s">
        <v>612</v>
      </c>
      <c r="AQ76" s="1074"/>
      <c r="AR76" s="1074"/>
      <c r="AS76" s="1074"/>
      <c r="AT76" s="1075"/>
      <c r="AU76" s="1076" t="s">
        <v>612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604</v>
      </c>
      <c r="C77" s="1070"/>
      <c r="D77" s="1070"/>
      <c r="E77" s="1070"/>
      <c r="F77" s="1070"/>
      <c r="G77" s="1070"/>
      <c r="H77" s="1070"/>
      <c r="I77" s="1070"/>
      <c r="J77" s="1070"/>
      <c r="K77" s="1070"/>
      <c r="L77" s="1070"/>
      <c r="M77" s="1070"/>
      <c r="N77" s="1070"/>
      <c r="O77" s="1070"/>
      <c r="P77" s="1071"/>
      <c r="Q77" s="1073">
        <v>80</v>
      </c>
      <c r="R77" s="1074"/>
      <c r="S77" s="1074"/>
      <c r="T77" s="1074"/>
      <c r="U77" s="1075"/>
      <c r="V77" s="1076">
        <v>70</v>
      </c>
      <c r="W77" s="1074"/>
      <c r="X77" s="1074"/>
      <c r="Y77" s="1074"/>
      <c r="Z77" s="1075"/>
      <c r="AA77" s="1076">
        <v>10</v>
      </c>
      <c r="AB77" s="1074"/>
      <c r="AC77" s="1074"/>
      <c r="AD77" s="1074"/>
      <c r="AE77" s="1075"/>
      <c r="AF77" s="1076">
        <v>10</v>
      </c>
      <c r="AG77" s="1074"/>
      <c r="AH77" s="1074"/>
      <c r="AI77" s="1074"/>
      <c r="AJ77" s="1075"/>
      <c r="AK77" s="1076" t="s">
        <v>612</v>
      </c>
      <c r="AL77" s="1074"/>
      <c r="AM77" s="1074"/>
      <c r="AN77" s="1074"/>
      <c r="AO77" s="1075"/>
      <c r="AP77" s="1076" t="s">
        <v>612</v>
      </c>
      <c r="AQ77" s="1074"/>
      <c r="AR77" s="1074"/>
      <c r="AS77" s="1074"/>
      <c r="AT77" s="1075"/>
      <c r="AU77" s="1076" t="s">
        <v>612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605</v>
      </c>
      <c r="C78" s="1070"/>
      <c r="D78" s="1070"/>
      <c r="E78" s="1070"/>
      <c r="F78" s="1070"/>
      <c r="G78" s="1070"/>
      <c r="H78" s="1070"/>
      <c r="I78" s="1070"/>
      <c r="J78" s="1070"/>
      <c r="K78" s="1070"/>
      <c r="L78" s="1070"/>
      <c r="M78" s="1070"/>
      <c r="N78" s="1070"/>
      <c r="O78" s="1070"/>
      <c r="P78" s="1071"/>
      <c r="Q78" s="1072">
        <v>221014</v>
      </c>
      <c r="R78" s="1066"/>
      <c r="S78" s="1066"/>
      <c r="T78" s="1066"/>
      <c r="U78" s="1066"/>
      <c r="V78" s="1066">
        <v>207450</v>
      </c>
      <c r="W78" s="1066"/>
      <c r="X78" s="1066"/>
      <c r="Y78" s="1066"/>
      <c r="Z78" s="1066"/>
      <c r="AA78" s="1066">
        <v>13564</v>
      </c>
      <c r="AB78" s="1066"/>
      <c r="AC78" s="1066"/>
      <c r="AD78" s="1066"/>
      <c r="AE78" s="1066"/>
      <c r="AF78" s="1066">
        <v>13564</v>
      </c>
      <c r="AG78" s="1066"/>
      <c r="AH78" s="1066"/>
      <c r="AI78" s="1066"/>
      <c r="AJ78" s="1066"/>
      <c r="AK78" s="1066" t="s">
        <v>612</v>
      </c>
      <c r="AL78" s="1066"/>
      <c r="AM78" s="1066"/>
      <c r="AN78" s="1066"/>
      <c r="AO78" s="1066"/>
      <c r="AP78" s="1066" t="s">
        <v>612</v>
      </c>
      <c r="AQ78" s="1066"/>
      <c r="AR78" s="1066"/>
      <c r="AS78" s="1066"/>
      <c r="AT78" s="1066"/>
      <c r="AU78" s="1066" t="s">
        <v>612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14283</v>
      </c>
      <c r="AG88" s="1054"/>
      <c r="AH88" s="1054"/>
      <c r="AI88" s="1054"/>
      <c r="AJ88" s="1054"/>
      <c r="AK88" s="1058"/>
      <c r="AL88" s="1058"/>
      <c r="AM88" s="1058"/>
      <c r="AN88" s="1058"/>
      <c r="AO88" s="1058"/>
      <c r="AP88" s="1054" t="s">
        <v>612</v>
      </c>
      <c r="AQ88" s="1054"/>
      <c r="AR88" s="1054"/>
      <c r="AS88" s="1054"/>
      <c r="AT88" s="1054"/>
      <c r="AU88" s="1054" t="s">
        <v>612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342</v>
      </c>
      <c r="CS102" s="1046"/>
      <c r="CT102" s="1046"/>
      <c r="CU102" s="1046"/>
      <c r="CV102" s="1047"/>
      <c r="CW102" s="1045">
        <v>16</v>
      </c>
      <c r="CX102" s="1046"/>
      <c r="CY102" s="1046"/>
      <c r="CZ102" s="1046"/>
      <c r="DA102" s="1047"/>
      <c r="DB102" s="1045" t="s">
        <v>614</v>
      </c>
      <c r="DC102" s="1046"/>
      <c r="DD102" s="1046"/>
      <c r="DE102" s="1046"/>
      <c r="DF102" s="1047"/>
      <c r="DG102" s="1045" t="s">
        <v>614</v>
      </c>
      <c r="DH102" s="1046"/>
      <c r="DI102" s="1046"/>
      <c r="DJ102" s="1046"/>
      <c r="DK102" s="1047"/>
      <c r="DL102" s="1045" t="s">
        <v>614</v>
      </c>
      <c r="DM102" s="1046"/>
      <c r="DN102" s="1046"/>
      <c r="DO102" s="1046"/>
      <c r="DP102" s="1047"/>
      <c r="DQ102" s="1045" t="s">
        <v>614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306</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306</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306</v>
      </c>
      <c r="DR109" s="989"/>
      <c r="DS109" s="989"/>
      <c r="DT109" s="989"/>
      <c r="DU109" s="990"/>
      <c r="DV109" s="991" t="s">
        <v>440</v>
      </c>
      <c r="DW109" s="989"/>
      <c r="DX109" s="989"/>
      <c r="DY109" s="989"/>
      <c r="DZ109" s="1020"/>
    </row>
    <row r="110" spans="1:131" s="248" customFormat="1" ht="26.25" customHeight="1" x14ac:dyDescent="0.15">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980805</v>
      </c>
      <c r="AB110" s="982"/>
      <c r="AC110" s="982"/>
      <c r="AD110" s="982"/>
      <c r="AE110" s="983"/>
      <c r="AF110" s="984">
        <v>896299</v>
      </c>
      <c r="AG110" s="982"/>
      <c r="AH110" s="982"/>
      <c r="AI110" s="982"/>
      <c r="AJ110" s="983"/>
      <c r="AK110" s="984">
        <v>817172</v>
      </c>
      <c r="AL110" s="982"/>
      <c r="AM110" s="982"/>
      <c r="AN110" s="982"/>
      <c r="AO110" s="983"/>
      <c r="AP110" s="985">
        <v>16.899999999999999</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8190222</v>
      </c>
      <c r="BR110" s="929"/>
      <c r="BS110" s="929"/>
      <c r="BT110" s="929"/>
      <c r="BU110" s="929"/>
      <c r="BV110" s="929">
        <v>8741965</v>
      </c>
      <c r="BW110" s="929"/>
      <c r="BX110" s="929"/>
      <c r="BY110" s="929"/>
      <c r="BZ110" s="929"/>
      <c r="CA110" s="929">
        <v>8840655</v>
      </c>
      <c r="CB110" s="929"/>
      <c r="CC110" s="929"/>
      <c r="CD110" s="929"/>
      <c r="CE110" s="929"/>
      <c r="CF110" s="953">
        <v>182.4</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421</v>
      </c>
      <c r="DH110" s="929"/>
      <c r="DI110" s="929"/>
      <c r="DJ110" s="929"/>
      <c r="DK110" s="929"/>
      <c r="DL110" s="929" t="s">
        <v>421</v>
      </c>
      <c r="DM110" s="929"/>
      <c r="DN110" s="929"/>
      <c r="DO110" s="929"/>
      <c r="DP110" s="929"/>
      <c r="DQ110" s="929" t="s">
        <v>421</v>
      </c>
      <c r="DR110" s="929"/>
      <c r="DS110" s="929"/>
      <c r="DT110" s="929"/>
      <c r="DU110" s="929"/>
      <c r="DV110" s="930" t="s">
        <v>421</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447</v>
      </c>
      <c r="AG111" s="1010"/>
      <c r="AH111" s="1010"/>
      <c r="AI111" s="1010"/>
      <c r="AJ111" s="1011"/>
      <c r="AK111" s="1012" t="s">
        <v>447</v>
      </c>
      <c r="AL111" s="1010"/>
      <c r="AM111" s="1010"/>
      <c r="AN111" s="1010"/>
      <c r="AO111" s="1011"/>
      <c r="AP111" s="1013" t="s">
        <v>421</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93162</v>
      </c>
      <c r="BR111" s="901"/>
      <c r="BS111" s="901"/>
      <c r="BT111" s="901"/>
      <c r="BU111" s="901"/>
      <c r="BV111" s="901">
        <v>77077</v>
      </c>
      <c r="BW111" s="901"/>
      <c r="BX111" s="901"/>
      <c r="BY111" s="901"/>
      <c r="BZ111" s="901"/>
      <c r="CA111" s="901">
        <v>59094</v>
      </c>
      <c r="CB111" s="901"/>
      <c r="CC111" s="901"/>
      <c r="CD111" s="901"/>
      <c r="CE111" s="901"/>
      <c r="CF111" s="962">
        <v>1.2</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421</v>
      </c>
      <c r="DH111" s="901"/>
      <c r="DI111" s="901"/>
      <c r="DJ111" s="901"/>
      <c r="DK111" s="901"/>
      <c r="DL111" s="901" t="s">
        <v>421</v>
      </c>
      <c r="DM111" s="901"/>
      <c r="DN111" s="901"/>
      <c r="DO111" s="901"/>
      <c r="DP111" s="901"/>
      <c r="DQ111" s="901" t="s">
        <v>447</v>
      </c>
      <c r="DR111" s="901"/>
      <c r="DS111" s="901"/>
      <c r="DT111" s="901"/>
      <c r="DU111" s="901"/>
      <c r="DV111" s="878" t="s">
        <v>421</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421</v>
      </c>
      <c r="AB112" s="864"/>
      <c r="AC112" s="864"/>
      <c r="AD112" s="864"/>
      <c r="AE112" s="865"/>
      <c r="AF112" s="866" t="s">
        <v>452</v>
      </c>
      <c r="AG112" s="864"/>
      <c r="AH112" s="864"/>
      <c r="AI112" s="864"/>
      <c r="AJ112" s="865"/>
      <c r="AK112" s="866" t="s">
        <v>421</v>
      </c>
      <c r="AL112" s="864"/>
      <c r="AM112" s="864"/>
      <c r="AN112" s="864"/>
      <c r="AO112" s="865"/>
      <c r="AP112" s="911" t="s">
        <v>421</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4806534</v>
      </c>
      <c r="BR112" s="901"/>
      <c r="BS112" s="901"/>
      <c r="BT112" s="901"/>
      <c r="BU112" s="901"/>
      <c r="BV112" s="901">
        <v>4509111</v>
      </c>
      <c r="BW112" s="901"/>
      <c r="BX112" s="901"/>
      <c r="BY112" s="901"/>
      <c r="BZ112" s="901"/>
      <c r="CA112" s="901">
        <v>4071616</v>
      </c>
      <c r="CB112" s="901"/>
      <c r="CC112" s="901"/>
      <c r="CD112" s="901"/>
      <c r="CE112" s="901"/>
      <c r="CF112" s="962">
        <v>84</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421</v>
      </c>
      <c r="DH112" s="901"/>
      <c r="DI112" s="901"/>
      <c r="DJ112" s="901"/>
      <c r="DK112" s="901"/>
      <c r="DL112" s="901" t="s">
        <v>421</v>
      </c>
      <c r="DM112" s="901"/>
      <c r="DN112" s="901"/>
      <c r="DO112" s="901"/>
      <c r="DP112" s="901"/>
      <c r="DQ112" s="901" t="s">
        <v>421</v>
      </c>
      <c r="DR112" s="901"/>
      <c r="DS112" s="901"/>
      <c r="DT112" s="901"/>
      <c r="DU112" s="901"/>
      <c r="DV112" s="878" t="s">
        <v>421</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628154</v>
      </c>
      <c r="AB113" s="1010"/>
      <c r="AC113" s="1010"/>
      <c r="AD113" s="1010"/>
      <c r="AE113" s="1011"/>
      <c r="AF113" s="1012">
        <v>604868</v>
      </c>
      <c r="AG113" s="1010"/>
      <c r="AH113" s="1010"/>
      <c r="AI113" s="1010"/>
      <c r="AJ113" s="1011"/>
      <c r="AK113" s="1012">
        <v>621574</v>
      </c>
      <c r="AL113" s="1010"/>
      <c r="AM113" s="1010"/>
      <c r="AN113" s="1010"/>
      <c r="AO113" s="1011"/>
      <c r="AP113" s="1013">
        <v>12.8</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t="s">
        <v>421</v>
      </c>
      <c r="BR113" s="901"/>
      <c r="BS113" s="901"/>
      <c r="BT113" s="901"/>
      <c r="BU113" s="901"/>
      <c r="BV113" s="901" t="s">
        <v>421</v>
      </c>
      <c r="BW113" s="901"/>
      <c r="BX113" s="901"/>
      <c r="BY113" s="901"/>
      <c r="BZ113" s="901"/>
      <c r="CA113" s="901" t="s">
        <v>421</v>
      </c>
      <c r="CB113" s="901"/>
      <c r="CC113" s="901"/>
      <c r="CD113" s="901"/>
      <c r="CE113" s="901"/>
      <c r="CF113" s="962" t="s">
        <v>421</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421</v>
      </c>
      <c r="DH113" s="864"/>
      <c r="DI113" s="864"/>
      <c r="DJ113" s="864"/>
      <c r="DK113" s="865"/>
      <c r="DL113" s="866" t="s">
        <v>421</v>
      </c>
      <c r="DM113" s="864"/>
      <c r="DN113" s="864"/>
      <c r="DO113" s="864"/>
      <c r="DP113" s="865"/>
      <c r="DQ113" s="866" t="s">
        <v>421</v>
      </c>
      <c r="DR113" s="864"/>
      <c r="DS113" s="864"/>
      <c r="DT113" s="864"/>
      <c r="DU113" s="865"/>
      <c r="DV113" s="911" t="s">
        <v>421</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421</v>
      </c>
      <c r="AB114" s="864"/>
      <c r="AC114" s="864"/>
      <c r="AD114" s="864"/>
      <c r="AE114" s="865"/>
      <c r="AF114" s="866" t="s">
        <v>421</v>
      </c>
      <c r="AG114" s="864"/>
      <c r="AH114" s="864"/>
      <c r="AI114" s="864"/>
      <c r="AJ114" s="865"/>
      <c r="AK114" s="866" t="s">
        <v>421</v>
      </c>
      <c r="AL114" s="864"/>
      <c r="AM114" s="864"/>
      <c r="AN114" s="864"/>
      <c r="AO114" s="865"/>
      <c r="AP114" s="911" t="s">
        <v>421</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1258139</v>
      </c>
      <c r="BR114" s="901"/>
      <c r="BS114" s="901"/>
      <c r="BT114" s="901"/>
      <c r="BU114" s="901"/>
      <c r="BV114" s="901">
        <v>1191003</v>
      </c>
      <c r="BW114" s="901"/>
      <c r="BX114" s="901"/>
      <c r="BY114" s="901"/>
      <c r="BZ114" s="901"/>
      <c r="CA114" s="901">
        <v>1164261</v>
      </c>
      <c r="CB114" s="901"/>
      <c r="CC114" s="901"/>
      <c r="CD114" s="901"/>
      <c r="CE114" s="901"/>
      <c r="CF114" s="962">
        <v>24</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452</v>
      </c>
      <c r="DH114" s="864"/>
      <c r="DI114" s="864"/>
      <c r="DJ114" s="864"/>
      <c r="DK114" s="865"/>
      <c r="DL114" s="866" t="s">
        <v>421</v>
      </c>
      <c r="DM114" s="864"/>
      <c r="DN114" s="864"/>
      <c r="DO114" s="864"/>
      <c r="DP114" s="865"/>
      <c r="DQ114" s="866" t="s">
        <v>421</v>
      </c>
      <c r="DR114" s="864"/>
      <c r="DS114" s="864"/>
      <c r="DT114" s="864"/>
      <c r="DU114" s="865"/>
      <c r="DV114" s="911" t="s">
        <v>421</v>
      </c>
      <c r="DW114" s="912"/>
      <c r="DX114" s="912"/>
      <c r="DY114" s="912"/>
      <c r="DZ114" s="913"/>
    </row>
    <row r="115" spans="1:130" s="248" customFormat="1" ht="26.25" customHeight="1" x14ac:dyDescent="0.15">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16406</v>
      </c>
      <c r="AB115" s="1010"/>
      <c r="AC115" s="1010"/>
      <c r="AD115" s="1010"/>
      <c r="AE115" s="1011"/>
      <c r="AF115" s="1012">
        <v>16155</v>
      </c>
      <c r="AG115" s="1010"/>
      <c r="AH115" s="1010"/>
      <c r="AI115" s="1010"/>
      <c r="AJ115" s="1011"/>
      <c r="AK115" s="1012">
        <v>14774</v>
      </c>
      <c r="AL115" s="1010"/>
      <c r="AM115" s="1010"/>
      <c r="AN115" s="1010"/>
      <c r="AO115" s="1011"/>
      <c r="AP115" s="1013">
        <v>0.3</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421</v>
      </c>
      <c r="BR115" s="901"/>
      <c r="BS115" s="901"/>
      <c r="BT115" s="901"/>
      <c r="BU115" s="901"/>
      <c r="BV115" s="901" t="s">
        <v>421</v>
      </c>
      <c r="BW115" s="901"/>
      <c r="BX115" s="901"/>
      <c r="BY115" s="901"/>
      <c r="BZ115" s="901"/>
      <c r="CA115" s="901" t="s">
        <v>421</v>
      </c>
      <c r="CB115" s="901"/>
      <c r="CC115" s="901"/>
      <c r="CD115" s="901"/>
      <c r="CE115" s="901"/>
      <c r="CF115" s="962" t="s">
        <v>421</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421</v>
      </c>
      <c r="DH115" s="864"/>
      <c r="DI115" s="864"/>
      <c r="DJ115" s="864"/>
      <c r="DK115" s="865"/>
      <c r="DL115" s="866" t="s">
        <v>421</v>
      </c>
      <c r="DM115" s="864"/>
      <c r="DN115" s="864"/>
      <c r="DO115" s="864"/>
      <c r="DP115" s="865"/>
      <c r="DQ115" s="866" t="s">
        <v>421</v>
      </c>
      <c r="DR115" s="864"/>
      <c r="DS115" s="864"/>
      <c r="DT115" s="864"/>
      <c r="DU115" s="865"/>
      <c r="DV115" s="911" t="s">
        <v>452</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199</v>
      </c>
      <c r="AB116" s="864"/>
      <c r="AC116" s="864"/>
      <c r="AD116" s="864"/>
      <c r="AE116" s="865"/>
      <c r="AF116" s="866">
        <v>161</v>
      </c>
      <c r="AG116" s="864"/>
      <c r="AH116" s="864"/>
      <c r="AI116" s="864"/>
      <c r="AJ116" s="865"/>
      <c r="AK116" s="866">
        <v>47</v>
      </c>
      <c r="AL116" s="864"/>
      <c r="AM116" s="864"/>
      <c r="AN116" s="864"/>
      <c r="AO116" s="865"/>
      <c r="AP116" s="911">
        <v>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421</v>
      </c>
      <c r="BR116" s="901"/>
      <c r="BS116" s="901"/>
      <c r="BT116" s="901"/>
      <c r="BU116" s="901"/>
      <c r="BV116" s="901" t="s">
        <v>421</v>
      </c>
      <c r="BW116" s="901"/>
      <c r="BX116" s="901"/>
      <c r="BY116" s="901"/>
      <c r="BZ116" s="901"/>
      <c r="CA116" s="901" t="s">
        <v>421</v>
      </c>
      <c r="CB116" s="901"/>
      <c r="CC116" s="901"/>
      <c r="CD116" s="901"/>
      <c r="CE116" s="901"/>
      <c r="CF116" s="962" t="s">
        <v>421</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93162</v>
      </c>
      <c r="DH116" s="864"/>
      <c r="DI116" s="864"/>
      <c r="DJ116" s="864"/>
      <c r="DK116" s="865"/>
      <c r="DL116" s="866">
        <v>77077</v>
      </c>
      <c r="DM116" s="864"/>
      <c r="DN116" s="864"/>
      <c r="DO116" s="864"/>
      <c r="DP116" s="865"/>
      <c r="DQ116" s="866">
        <v>59094</v>
      </c>
      <c r="DR116" s="864"/>
      <c r="DS116" s="864"/>
      <c r="DT116" s="864"/>
      <c r="DU116" s="865"/>
      <c r="DV116" s="911">
        <v>1.2</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1625564</v>
      </c>
      <c r="AB117" s="996"/>
      <c r="AC117" s="996"/>
      <c r="AD117" s="996"/>
      <c r="AE117" s="997"/>
      <c r="AF117" s="998">
        <v>1517483</v>
      </c>
      <c r="AG117" s="996"/>
      <c r="AH117" s="996"/>
      <c r="AI117" s="996"/>
      <c r="AJ117" s="997"/>
      <c r="AK117" s="998">
        <v>1453567</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421</v>
      </c>
      <c r="BR117" s="901"/>
      <c r="BS117" s="901"/>
      <c r="BT117" s="901"/>
      <c r="BU117" s="901"/>
      <c r="BV117" s="901" t="s">
        <v>421</v>
      </c>
      <c r="BW117" s="901"/>
      <c r="BX117" s="901"/>
      <c r="BY117" s="901"/>
      <c r="BZ117" s="901"/>
      <c r="CA117" s="901" t="s">
        <v>469</v>
      </c>
      <c r="CB117" s="901"/>
      <c r="CC117" s="901"/>
      <c r="CD117" s="901"/>
      <c r="CE117" s="901"/>
      <c r="CF117" s="962" t="s">
        <v>470</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421</v>
      </c>
      <c r="DH117" s="864"/>
      <c r="DI117" s="864"/>
      <c r="DJ117" s="864"/>
      <c r="DK117" s="865"/>
      <c r="DL117" s="866" t="s">
        <v>470</v>
      </c>
      <c r="DM117" s="864"/>
      <c r="DN117" s="864"/>
      <c r="DO117" s="864"/>
      <c r="DP117" s="865"/>
      <c r="DQ117" s="866" t="s">
        <v>421</v>
      </c>
      <c r="DR117" s="864"/>
      <c r="DS117" s="864"/>
      <c r="DT117" s="864"/>
      <c r="DU117" s="865"/>
      <c r="DV117" s="911" t="s">
        <v>421</v>
      </c>
      <c r="DW117" s="912"/>
      <c r="DX117" s="912"/>
      <c r="DY117" s="912"/>
      <c r="DZ117" s="913"/>
    </row>
    <row r="118" spans="1:130" s="248" customFormat="1" ht="26.25" customHeight="1" x14ac:dyDescent="0.15">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306</v>
      </c>
      <c r="AL118" s="989"/>
      <c r="AM118" s="989"/>
      <c r="AN118" s="989"/>
      <c r="AO118" s="990"/>
      <c r="AP118" s="992" t="s">
        <v>440</v>
      </c>
      <c r="AQ118" s="993"/>
      <c r="AR118" s="993"/>
      <c r="AS118" s="993"/>
      <c r="AT118" s="994"/>
      <c r="AU118" s="1023"/>
      <c r="AV118" s="1024"/>
      <c r="AW118" s="1024"/>
      <c r="AX118" s="1024"/>
      <c r="AY118" s="1024"/>
      <c r="AZ118" s="966" t="s">
        <v>472</v>
      </c>
      <c r="BA118" s="967"/>
      <c r="BB118" s="967"/>
      <c r="BC118" s="967"/>
      <c r="BD118" s="967"/>
      <c r="BE118" s="967"/>
      <c r="BF118" s="967"/>
      <c r="BG118" s="967"/>
      <c r="BH118" s="967"/>
      <c r="BI118" s="967"/>
      <c r="BJ118" s="967"/>
      <c r="BK118" s="967"/>
      <c r="BL118" s="967"/>
      <c r="BM118" s="967"/>
      <c r="BN118" s="967"/>
      <c r="BO118" s="967"/>
      <c r="BP118" s="968"/>
      <c r="BQ118" s="969" t="s">
        <v>421</v>
      </c>
      <c r="BR118" s="932"/>
      <c r="BS118" s="932"/>
      <c r="BT118" s="932"/>
      <c r="BU118" s="932"/>
      <c r="BV118" s="932" t="s">
        <v>421</v>
      </c>
      <c r="BW118" s="932"/>
      <c r="BX118" s="932"/>
      <c r="BY118" s="932"/>
      <c r="BZ118" s="932"/>
      <c r="CA118" s="932" t="s">
        <v>421</v>
      </c>
      <c r="CB118" s="932"/>
      <c r="CC118" s="932"/>
      <c r="CD118" s="932"/>
      <c r="CE118" s="932"/>
      <c r="CF118" s="962" t="s">
        <v>421</v>
      </c>
      <c r="CG118" s="963"/>
      <c r="CH118" s="963"/>
      <c r="CI118" s="963"/>
      <c r="CJ118" s="963"/>
      <c r="CK118" s="1018"/>
      <c r="CL118" s="905"/>
      <c r="CM118" s="908" t="s">
        <v>473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421</v>
      </c>
      <c r="DH118" s="864"/>
      <c r="DI118" s="864"/>
      <c r="DJ118" s="864"/>
      <c r="DK118" s="865"/>
      <c r="DL118" s="866" t="s">
        <v>421</v>
      </c>
      <c r="DM118" s="864"/>
      <c r="DN118" s="864"/>
      <c r="DO118" s="864"/>
      <c r="DP118" s="865"/>
      <c r="DQ118" s="866" t="s">
        <v>474</v>
      </c>
      <c r="DR118" s="864"/>
      <c r="DS118" s="864"/>
      <c r="DT118" s="864"/>
      <c r="DU118" s="865"/>
      <c r="DV118" s="911" t="s">
        <v>470</v>
      </c>
      <c r="DW118" s="912"/>
      <c r="DX118" s="912"/>
      <c r="DY118" s="912"/>
      <c r="DZ118" s="913"/>
    </row>
    <row r="119" spans="1:130" s="248" customFormat="1" ht="26.25" customHeight="1" x14ac:dyDescent="0.15">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474</v>
      </c>
      <c r="AB119" s="982"/>
      <c r="AC119" s="982"/>
      <c r="AD119" s="982"/>
      <c r="AE119" s="983"/>
      <c r="AF119" s="984" t="s">
        <v>421</v>
      </c>
      <c r="AG119" s="982"/>
      <c r="AH119" s="982"/>
      <c r="AI119" s="982"/>
      <c r="AJ119" s="983"/>
      <c r="AK119" s="984" t="s">
        <v>470</v>
      </c>
      <c r="AL119" s="982"/>
      <c r="AM119" s="982"/>
      <c r="AN119" s="982"/>
      <c r="AO119" s="983"/>
      <c r="AP119" s="985" t="s">
        <v>469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475</v>
      </c>
      <c r="BP119" s="965"/>
      <c r="BQ119" s="969">
        <v>14348057</v>
      </c>
      <c r="BR119" s="932"/>
      <c r="BS119" s="932"/>
      <c r="BT119" s="932"/>
      <c r="BU119" s="932"/>
      <c r="BV119" s="932">
        <v>14519156</v>
      </c>
      <c r="BW119" s="932"/>
      <c r="BX119" s="932"/>
      <c r="BY119" s="932"/>
      <c r="BZ119" s="932"/>
      <c r="CA119" s="932">
        <v>14135626</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421</v>
      </c>
      <c r="DH119" s="847"/>
      <c r="DI119" s="847"/>
      <c r="DJ119" s="847"/>
      <c r="DK119" s="848"/>
      <c r="DL119" s="849" t="s">
        <v>470</v>
      </c>
      <c r="DM119" s="847"/>
      <c r="DN119" s="847"/>
      <c r="DO119" s="847"/>
      <c r="DP119" s="848"/>
      <c r="DQ119" s="849" t="s">
        <v>421</v>
      </c>
      <c r="DR119" s="847"/>
      <c r="DS119" s="847"/>
      <c r="DT119" s="847"/>
      <c r="DU119" s="848"/>
      <c r="DV119" s="935" t="s">
        <v>477</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421</v>
      </c>
      <c r="AB120" s="864"/>
      <c r="AC120" s="864"/>
      <c r="AD120" s="864"/>
      <c r="AE120" s="865"/>
      <c r="AF120" s="866" t="s">
        <v>421</v>
      </c>
      <c r="AG120" s="864"/>
      <c r="AH120" s="864"/>
      <c r="AI120" s="864"/>
      <c r="AJ120" s="865"/>
      <c r="AK120" s="866" t="s">
        <v>469</v>
      </c>
      <c r="AL120" s="864"/>
      <c r="AM120" s="864"/>
      <c r="AN120" s="864"/>
      <c r="AO120" s="865"/>
      <c r="AP120" s="911" t="s">
        <v>421</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6532090</v>
      </c>
      <c r="BR120" s="929"/>
      <c r="BS120" s="929"/>
      <c r="BT120" s="929"/>
      <c r="BU120" s="929"/>
      <c r="BV120" s="929">
        <v>6167118</v>
      </c>
      <c r="BW120" s="929"/>
      <c r="BX120" s="929"/>
      <c r="BY120" s="929"/>
      <c r="BZ120" s="929"/>
      <c r="CA120" s="929">
        <v>6146756</v>
      </c>
      <c r="CB120" s="929"/>
      <c r="CC120" s="929"/>
      <c r="CD120" s="929"/>
      <c r="CE120" s="929"/>
      <c r="CF120" s="953">
        <v>126.8</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v>2233162</v>
      </c>
      <c r="DH120" s="929"/>
      <c r="DI120" s="929"/>
      <c r="DJ120" s="929"/>
      <c r="DK120" s="929"/>
      <c r="DL120" s="929">
        <v>2042914</v>
      </c>
      <c r="DM120" s="929"/>
      <c r="DN120" s="929"/>
      <c r="DO120" s="929"/>
      <c r="DP120" s="929"/>
      <c r="DQ120" s="929">
        <v>1805239</v>
      </c>
      <c r="DR120" s="929"/>
      <c r="DS120" s="929"/>
      <c r="DT120" s="929"/>
      <c r="DU120" s="929"/>
      <c r="DV120" s="930">
        <v>37.200000000000003</v>
      </c>
      <c r="DW120" s="930"/>
      <c r="DX120" s="930"/>
      <c r="DY120" s="930"/>
      <c r="DZ120" s="931"/>
    </row>
    <row r="121" spans="1:130" s="248" customFormat="1" ht="26.25" customHeight="1" x14ac:dyDescent="0.15">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474</v>
      </c>
      <c r="AB121" s="864"/>
      <c r="AC121" s="864"/>
      <c r="AD121" s="864"/>
      <c r="AE121" s="865"/>
      <c r="AF121" s="866" t="s">
        <v>421</v>
      </c>
      <c r="AG121" s="864"/>
      <c r="AH121" s="864"/>
      <c r="AI121" s="864"/>
      <c r="AJ121" s="865"/>
      <c r="AK121" s="866" t="s">
        <v>470</v>
      </c>
      <c r="AL121" s="864"/>
      <c r="AM121" s="864"/>
      <c r="AN121" s="864"/>
      <c r="AO121" s="865"/>
      <c r="AP121" s="911" t="s">
        <v>421</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112504</v>
      </c>
      <c r="BR121" s="901"/>
      <c r="BS121" s="901"/>
      <c r="BT121" s="901"/>
      <c r="BU121" s="901"/>
      <c r="BV121" s="901">
        <v>80081</v>
      </c>
      <c r="BW121" s="901"/>
      <c r="BX121" s="901"/>
      <c r="BY121" s="901"/>
      <c r="BZ121" s="901"/>
      <c r="CA121" s="901">
        <v>61688</v>
      </c>
      <c r="CB121" s="901"/>
      <c r="CC121" s="901"/>
      <c r="CD121" s="901"/>
      <c r="CE121" s="901"/>
      <c r="CF121" s="962">
        <v>1.3</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1288134</v>
      </c>
      <c r="DH121" s="901"/>
      <c r="DI121" s="901"/>
      <c r="DJ121" s="901"/>
      <c r="DK121" s="901"/>
      <c r="DL121" s="901">
        <v>1208264</v>
      </c>
      <c r="DM121" s="901"/>
      <c r="DN121" s="901"/>
      <c r="DO121" s="901"/>
      <c r="DP121" s="901"/>
      <c r="DQ121" s="901">
        <v>1086920</v>
      </c>
      <c r="DR121" s="901"/>
      <c r="DS121" s="901"/>
      <c r="DT121" s="901"/>
      <c r="DU121" s="901"/>
      <c r="DV121" s="878">
        <v>22.4</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421</v>
      </c>
      <c r="AB122" s="864"/>
      <c r="AC122" s="864"/>
      <c r="AD122" s="864"/>
      <c r="AE122" s="865"/>
      <c r="AF122" s="866" t="s">
        <v>421</v>
      </c>
      <c r="AG122" s="864"/>
      <c r="AH122" s="864"/>
      <c r="AI122" s="864"/>
      <c r="AJ122" s="865"/>
      <c r="AK122" s="866" t="s">
        <v>470</v>
      </c>
      <c r="AL122" s="864"/>
      <c r="AM122" s="864"/>
      <c r="AN122" s="864"/>
      <c r="AO122" s="865"/>
      <c r="AP122" s="911" t="s">
        <v>421</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8912960</v>
      </c>
      <c r="BR122" s="932"/>
      <c r="BS122" s="932"/>
      <c r="BT122" s="932"/>
      <c r="BU122" s="932"/>
      <c r="BV122" s="932">
        <v>8982700</v>
      </c>
      <c r="BW122" s="932"/>
      <c r="BX122" s="932"/>
      <c r="BY122" s="932"/>
      <c r="BZ122" s="932"/>
      <c r="CA122" s="932">
        <v>9277212</v>
      </c>
      <c r="CB122" s="932"/>
      <c r="CC122" s="932"/>
      <c r="CD122" s="932"/>
      <c r="CE122" s="932"/>
      <c r="CF122" s="933">
        <v>191.4</v>
      </c>
      <c r="CG122" s="934"/>
      <c r="CH122" s="934"/>
      <c r="CI122" s="934"/>
      <c r="CJ122" s="934"/>
      <c r="CK122" s="956"/>
      <c r="CL122" s="942"/>
      <c r="CM122" s="942"/>
      <c r="CN122" s="942"/>
      <c r="CO122" s="943"/>
      <c r="CP122" s="922" t="s">
        <v>415</v>
      </c>
      <c r="CQ122" s="923"/>
      <c r="CR122" s="923"/>
      <c r="CS122" s="923"/>
      <c r="CT122" s="923"/>
      <c r="CU122" s="923"/>
      <c r="CV122" s="923"/>
      <c r="CW122" s="923"/>
      <c r="CX122" s="923"/>
      <c r="CY122" s="923"/>
      <c r="CZ122" s="923"/>
      <c r="DA122" s="923"/>
      <c r="DB122" s="923"/>
      <c r="DC122" s="923"/>
      <c r="DD122" s="923"/>
      <c r="DE122" s="923"/>
      <c r="DF122" s="924"/>
      <c r="DG122" s="900">
        <v>917775</v>
      </c>
      <c r="DH122" s="901"/>
      <c r="DI122" s="901"/>
      <c r="DJ122" s="901"/>
      <c r="DK122" s="901"/>
      <c r="DL122" s="901">
        <v>838526</v>
      </c>
      <c r="DM122" s="901"/>
      <c r="DN122" s="901"/>
      <c r="DO122" s="901"/>
      <c r="DP122" s="901"/>
      <c r="DQ122" s="901">
        <v>808229</v>
      </c>
      <c r="DR122" s="901"/>
      <c r="DS122" s="901"/>
      <c r="DT122" s="901"/>
      <c r="DU122" s="901"/>
      <c r="DV122" s="878">
        <v>16.7</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16406</v>
      </c>
      <c r="AB123" s="864"/>
      <c r="AC123" s="864"/>
      <c r="AD123" s="864"/>
      <c r="AE123" s="865"/>
      <c r="AF123" s="866">
        <v>16155</v>
      </c>
      <c r="AG123" s="864"/>
      <c r="AH123" s="864"/>
      <c r="AI123" s="864"/>
      <c r="AJ123" s="865"/>
      <c r="AK123" s="866">
        <v>14774</v>
      </c>
      <c r="AL123" s="864"/>
      <c r="AM123" s="864"/>
      <c r="AN123" s="864"/>
      <c r="AO123" s="865"/>
      <c r="AP123" s="911">
        <v>0.3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486</v>
      </c>
      <c r="BP123" s="965"/>
      <c r="BQ123" s="919">
        <v>15557554</v>
      </c>
      <c r="BR123" s="920"/>
      <c r="BS123" s="920"/>
      <c r="BT123" s="920"/>
      <c r="BU123" s="920"/>
      <c r="BV123" s="920">
        <v>15229899</v>
      </c>
      <c r="BW123" s="920"/>
      <c r="BX123" s="920"/>
      <c r="BY123" s="920"/>
      <c r="BZ123" s="920"/>
      <c r="CA123" s="920">
        <v>15485656</v>
      </c>
      <c r="CB123" s="920"/>
      <c r="CC123" s="920"/>
      <c r="CD123" s="920"/>
      <c r="CE123" s="920"/>
      <c r="CF123" s="830"/>
      <c r="CG123" s="831"/>
      <c r="CH123" s="831"/>
      <c r="CI123" s="831"/>
      <c r="CJ123" s="921"/>
      <c r="CK123" s="956"/>
      <c r="CL123" s="942"/>
      <c r="CM123" s="942"/>
      <c r="CN123" s="942"/>
      <c r="CO123" s="943"/>
      <c r="CP123" s="922" t="s">
        <v>409</v>
      </c>
      <c r="CQ123" s="923"/>
      <c r="CR123" s="923"/>
      <c r="CS123" s="923"/>
      <c r="CT123" s="923"/>
      <c r="CU123" s="923"/>
      <c r="CV123" s="923"/>
      <c r="CW123" s="923"/>
      <c r="CX123" s="923"/>
      <c r="CY123" s="923"/>
      <c r="CZ123" s="923"/>
      <c r="DA123" s="923"/>
      <c r="DB123" s="923"/>
      <c r="DC123" s="923"/>
      <c r="DD123" s="923"/>
      <c r="DE123" s="923"/>
      <c r="DF123" s="924"/>
      <c r="DG123" s="863">
        <v>135023</v>
      </c>
      <c r="DH123" s="864"/>
      <c r="DI123" s="864"/>
      <c r="DJ123" s="864"/>
      <c r="DK123" s="865"/>
      <c r="DL123" s="866">
        <v>198640</v>
      </c>
      <c r="DM123" s="864"/>
      <c r="DN123" s="864"/>
      <c r="DO123" s="864"/>
      <c r="DP123" s="865"/>
      <c r="DQ123" s="866">
        <v>162760</v>
      </c>
      <c r="DR123" s="864"/>
      <c r="DS123" s="864"/>
      <c r="DT123" s="864"/>
      <c r="DU123" s="865"/>
      <c r="DV123" s="911">
        <v>3.4</v>
      </c>
      <c r="DW123" s="912"/>
      <c r="DX123" s="912"/>
      <c r="DY123" s="912"/>
      <c r="DZ123" s="913"/>
    </row>
    <row r="124" spans="1:130" s="248" customFormat="1" ht="26.25" customHeight="1" thickBot="1" x14ac:dyDescent="0.2">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469</v>
      </c>
      <c r="AB124" s="864"/>
      <c r="AC124" s="864"/>
      <c r="AD124" s="864"/>
      <c r="AE124" s="865"/>
      <c r="AF124" s="866" t="s">
        <v>469</v>
      </c>
      <c r="AG124" s="864"/>
      <c r="AH124" s="864"/>
      <c r="AI124" s="864"/>
      <c r="AJ124" s="865"/>
      <c r="AK124" s="866" t="s">
        <v>421</v>
      </c>
      <c r="AL124" s="864"/>
      <c r="AM124" s="864"/>
      <c r="AN124" s="864"/>
      <c r="AO124" s="865"/>
      <c r="AP124" s="911" t="s">
        <v>421</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470</v>
      </c>
      <c r="BR124" s="918"/>
      <c r="BS124" s="918"/>
      <c r="BT124" s="918"/>
      <c r="BU124" s="918"/>
      <c r="BV124" s="918" t="s">
        <v>421</v>
      </c>
      <c r="BW124" s="918"/>
      <c r="BX124" s="918"/>
      <c r="BY124" s="918"/>
      <c r="BZ124" s="918"/>
      <c r="CA124" s="918" t="s">
        <v>421</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232440</v>
      </c>
      <c r="DH124" s="847"/>
      <c r="DI124" s="847"/>
      <c r="DJ124" s="847"/>
      <c r="DK124" s="848"/>
      <c r="DL124" s="849">
        <v>220767</v>
      </c>
      <c r="DM124" s="847"/>
      <c r="DN124" s="847"/>
      <c r="DO124" s="847"/>
      <c r="DP124" s="848"/>
      <c r="DQ124" s="849">
        <v>208468</v>
      </c>
      <c r="DR124" s="847"/>
      <c r="DS124" s="847"/>
      <c r="DT124" s="847"/>
      <c r="DU124" s="848"/>
      <c r="DV124" s="935">
        <v>4.3</v>
      </c>
      <c r="DW124" s="936"/>
      <c r="DX124" s="936"/>
      <c r="DY124" s="936"/>
      <c r="DZ124" s="937"/>
    </row>
    <row r="125" spans="1:130" s="248" customFormat="1" ht="26.25" customHeight="1" x14ac:dyDescent="0.15">
      <c r="A125" s="904"/>
      <c r="B125" s="905"/>
      <c r="C125" s="908" t="s">
        <v>473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421</v>
      </c>
      <c r="AB125" s="864"/>
      <c r="AC125" s="864"/>
      <c r="AD125" s="864"/>
      <c r="AE125" s="865"/>
      <c r="AF125" s="866" t="s">
        <v>421</v>
      </c>
      <c r="AG125" s="864"/>
      <c r="AH125" s="864"/>
      <c r="AI125" s="864"/>
      <c r="AJ125" s="865"/>
      <c r="AK125" s="866" t="s">
        <v>421</v>
      </c>
      <c r="AL125" s="864"/>
      <c r="AM125" s="864"/>
      <c r="AN125" s="864"/>
      <c r="AO125" s="865"/>
      <c r="AP125" s="911" t="s">
        <v>421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469</v>
      </c>
      <c r="DH125" s="929"/>
      <c r="DI125" s="929"/>
      <c r="DJ125" s="929"/>
      <c r="DK125" s="929"/>
      <c r="DL125" s="929" t="s">
        <v>421</v>
      </c>
      <c r="DM125" s="929"/>
      <c r="DN125" s="929"/>
      <c r="DO125" s="929"/>
      <c r="DP125" s="929"/>
      <c r="DQ125" s="929" t="s">
        <v>421</v>
      </c>
      <c r="DR125" s="929"/>
      <c r="DS125" s="929"/>
      <c r="DT125" s="929"/>
      <c r="DU125" s="929"/>
      <c r="DV125" s="930" t="s">
        <v>421</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421</v>
      </c>
      <c r="AB126" s="864"/>
      <c r="AC126" s="864"/>
      <c r="AD126" s="864"/>
      <c r="AE126" s="865"/>
      <c r="AF126" s="866" t="s">
        <v>421</v>
      </c>
      <c r="AG126" s="864"/>
      <c r="AH126" s="864"/>
      <c r="AI126" s="864"/>
      <c r="AJ126" s="865"/>
      <c r="AK126" s="866" t="s">
        <v>421</v>
      </c>
      <c r="AL126" s="864"/>
      <c r="AM126" s="864"/>
      <c r="AN126" s="864"/>
      <c r="AO126" s="865"/>
      <c r="AP126" s="911" t="s">
        <v>421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421</v>
      </c>
      <c r="DH126" s="901"/>
      <c r="DI126" s="901"/>
      <c r="DJ126" s="901"/>
      <c r="DK126" s="901"/>
      <c r="DL126" s="901" t="s">
        <v>421</v>
      </c>
      <c r="DM126" s="901"/>
      <c r="DN126" s="901"/>
      <c r="DO126" s="901"/>
      <c r="DP126" s="901"/>
      <c r="DQ126" s="901" t="s">
        <v>421</v>
      </c>
      <c r="DR126" s="901"/>
      <c r="DS126" s="901"/>
      <c r="DT126" s="901"/>
      <c r="DU126" s="901"/>
      <c r="DV126" s="878" t="s">
        <v>470</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421</v>
      </c>
      <c r="AB127" s="864"/>
      <c r="AC127" s="864"/>
      <c r="AD127" s="864"/>
      <c r="AE127" s="865"/>
      <c r="AF127" s="866" t="s">
        <v>421</v>
      </c>
      <c r="AG127" s="864"/>
      <c r="AH127" s="864"/>
      <c r="AI127" s="864"/>
      <c r="AJ127" s="865"/>
      <c r="AK127" s="866" t="s">
        <v>469</v>
      </c>
      <c r="AL127" s="864"/>
      <c r="AM127" s="864"/>
      <c r="AN127" s="864"/>
      <c r="AO127" s="865"/>
      <c r="AP127" s="911" t="s">
        <v>421</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421</v>
      </c>
      <c r="DH127" s="901"/>
      <c r="DI127" s="901"/>
      <c r="DJ127" s="901"/>
      <c r="DK127" s="901"/>
      <c r="DL127" s="901" t="s">
        <v>421</v>
      </c>
      <c r="DM127" s="901"/>
      <c r="DN127" s="901"/>
      <c r="DO127" s="901"/>
      <c r="DP127" s="901"/>
      <c r="DQ127" s="901" t="s">
        <v>470</v>
      </c>
      <c r="DR127" s="901"/>
      <c r="DS127" s="901"/>
      <c r="DT127" s="901"/>
      <c r="DU127" s="901"/>
      <c r="DV127" s="878" t="s">
        <v>421</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48888</v>
      </c>
      <c r="AB128" s="885"/>
      <c r="AC128" s="885"/>
      <c r="AD128" s="885"/>
      <c r="AE128" s="886"/>
      <c r="AF128" s="887">
        <v>50044</v>
      </c>
      <c r="AG128" s="885"/>
      <c r="AH128" s="885"/>
      <c r="AI128" s="885"/>
      <c r="AJ128" s="886"/>
      <c r="AK128" s="887">
        <v>29730</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421</v>
      </c>
      <c r="BG128" s="871"/>
      <c r="BH128" s="871"/>
      <c r="BI128" s="871"/>
      <c r="BJ128" s="871"/>
      <c r="BK128" s="871"/>
      <c r="BL128" s="894"/>
      <c r="BM128" s="870">
        <v>14.55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421</v>
      </c>
      <c r="DH128" s="875"/>
      <c r="DI128" s="875"/>
      <c r="DJ128" s="875"/>
      <c r="DK128" s="875"/>
      <c r="DL128" s="875" t="s">
        <v>421</v>
      </c>
      <c r="DM128" s="875"/>
      <c r="DN128" s="875"/>
      <c r="DO128" s="875"/>
      <c r="DP128" s="875"/>
      <c r="DQ128" s="875" t="s">
        <v>421</v>
      </c>
      <c r="DR128" s="875"/>
      <c r="DS128" s="875"/>
      <c r="DT128" s="875"/>
      <c r="DU128" s="875"/>
      <c r="DV128" s="876" t="s">
        <v>421</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5567436</v>
      </c>
      <c r="AB129" s="864"/>
      <c r="AC129" s="864"/>
      <c r="AD129" s="864"/>
      <c r="AE129" s="865"/>
      <c r="AF129" s="866">
        <v>5546725</v>
      </c>
      <c r="AG129" s="864"/>
      <c r="AH129" s="864"/>
      <c r="AI129" s="864"/>
      <c r="AJ129" s="865"/>
      <c r="AK129" s="866">
        <v>5774801</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421</v>
      </c>
      <c r="BG129" s="854"/>
      <c r="BH129" s="854"/>
      <c r="BI129" s="854"/>
      <c r="BJ129" s="854"/>
      <c r="BK129" s="854"/>
      <c r="BL129" s="855"/>
      <c r="BM129" s="853">
        <v>19.55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1027185</v>
      </c>
      <c r="AB130" s="864"/>
      <c r="AC130" s="864"/>
      <c r="AD130" s="864"/>
      <c r="AE130" s="865"/>
      <c r="AF130" s="866">
        <v>961334</v>
      </c>
      <c r="AG130" s="864"/>
      <c r="AH130" s="864"/>
      <c r="AI130" s="864"/>
      <c r="AJ130" s="865"/>
      <c r="AK130" s="866">
        <v>927243</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11.1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4540251</v>
      </c>
      <c r="AB131" s="847"/>
      <c r="AC131" s="847"/>
      <c r="AD131" s="847"/>
      <c r="AE131" s="848"/>
      <c r="AF131" s="849">
        <v>4585391</v>
      </c>
      <c r="AG131" s="847"/>
      <c r="AH131" s="847"/>
      <c r="AI131" s="847"/>
      <c r="AJ131" s="848"/>
      <c r="AK131" s="849">
        <v>4847558</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t="s">
        <v>474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12.10265688</v>
      </c>
      <c r="AB132" s="827"/>
      <c r="AC132" s="827"/>
      <c r="AD132" s="827"/>
      <c r="AE132" s="828"/>
      <c r="AF132" s="829">
        <v>11.03733575</v>
      </c>
      <c r="AG132" s="827"/>
      <c r="AH132" s="827"/>
      <c r="AI132" s="827"/>
      <c r="AJ132" s="828"/>
      <c r="AK132" s="829">
        <v>10.24420956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11.6</v>
      </c>
      <c r="AB133" s="806"/>
      <c r="AC133" s="806"/>
      <c r="AD133" s="806"/>
      <c r="AE133" s="807"/>
      <c r="AF133" s="805">
        <v>11.8</v>
      </c>
      <c r="AG133" s="806"/>
      <c r="AH133" s="806"/>
      <c r="AI133" s="806"/>
      <c r="AJ133" s="807"/>
      <c r="AK133" s="805">
        <v>11.1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wLaHrBdSAe7qnYsB0iaIdMYexnkP6UXUs3vSzKfVxpvKPReECn8c6T555QHOTpfxY45m0mwkv4tOsDsxHZ5Jw==" saltValue="BySCSomhm4NDzqi2eTLv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F0sdUJJBlpKz7kkRs3HsSyAqM8ZfWZm72lVrZNB5CyrOf+Bu8Em2+GwEBfYquzM4dAuRSZq4lmLqZOQTZ0IVA==" saltValue="0SFEffE5FIomJM1botnVg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R695LXeLXRHnvkiRWE5BaOPqvl/rjLC5iuGXv02dWzjjNmoAGl4enoejxhNhasNeNjmy1mQswtFA5IX1Hpagg==" saltValue="NC9R7kgHZHjiMcyHhitAE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2062763</v>
      </c>
      <c r="AP9" s="314">
        <v>260318</v>
      </c>
      <c r="AQ9" s="315">
        <v>156065</v>
      </c>
      <c r="AR9" s="316">
        <v>66.8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2424</v>
      </c>
      <c r="AP10" s="317">
        <v>306</v>
      </c>
      <c r="AQ10" s="318">
        <v>24089</v>
      </c>
      <c r="AR10" s="319">
        <v>-98.7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51341</v>
      </c>
      <c r="AP11" s="317">
        <v>6479</v>
      </c>
      <c r="AQ11" s="318">
        <v>3903</v>
      </c>
      <c r="AR11" s="319">
        <v>66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59724</v>
      </c>
      <c r="AP13" s="317">
        <v>7537</v>
      </c>
      <c r="AQ13" s="318">
        <v>6134</v>
      </c>
      <c r="AR13" s="319">
        <v>22.9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t="s">
        <v>524</v>
      </c>
      <c r="AP14" s="317" t="s">
        <v>524</v>
      </c>
      <c r="AQ14" s="318">
        <v>6841</v>
      </c>
      <c r="AR14" s="319" t="s">
        <v>524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-161487</v>
      </c>
      <c r="AP15" s="317">
        <v>-20379</v>
      </c>
      <c r="AQ15" s="318">
        <v>-12699</v>
      </c>
      <c r="AR15" s="319">
        <v>60.5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2014765</v>
      </c>
      <c r="AP16" s="317">
        <v>254261</v>
      </c>
      <c r="AQ16" s="318">
        <v>184332</v>
      </c>
      <c r="AR16" s="319">
        <v>37.9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28.77</v>
      </c>
      <c r="AP21" s="331">
        <v>15.68</v>
      </c>
      <c r="AQ21" s="332">
        <v>13.09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91.4</v>
      </c>
      <c r="AP22" s="336">
        <v>95.9</v>
      </c>
      <c r="AQ22" s="337">
        <v>-4.5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817172</v>
      </c>
      <c r="AP32" s="345">
        <v>103126</v>
      </c>
      <c r="AQ32" s="346">
        <v>108331</v>
      </c>
      <c r="AR32" s="347">
        <v>-4.8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v>132</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205</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621574</v>
      </c>
      <c r="AP35" s="345">
        <v>78442</v>
      </c>
      <c r="AQ35" s="346">
        <v>22911</v>
      </c>
      <c r="AR35" s="347">
        <v>242.4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t="s">
        <v>524</v>
      </c>
      <c r="AP36" s="345" t="s">
        <v>524</v>
      </c>
      <c r="AQ36" s="346">
        <v>3832</v>
      </c>
      <c r="AR36" s="347" t="s">
        <v>524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14774</v>
      </c>
      <c r="AP37" s="345">
        <v>1864</v>
      </c>
      <c r="AQ37" s="346">
        <v>1000</v>
      </c>
      <c r="AR37" s="347">
        <v>86.4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v>47</v>
      </c>
      <c r="AP38" s="348">
        <v>6</v>
      </c>
      <c r="AQ38" s="349">
        <v>21</v>
      </c>
      <c r="AR38" s="337">
        <v>-71.400000000000006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-29730</v>
      </c>
      <c r="AP39" s="345">
        <v>-3752</v>
      </c>
      <c r="AQ39" s="346">
        <v>-5292</v>
      </c>
      <c r="AR39" s="347">
        <v>-29.1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-927243</v>
      </c>
      <c r="AP40" s="345">
        <v>-117017</v>
      </c>
      <c r="AQ40" s="346">
        <v>-91315</v>
      </c>
      <c r="AR40" s="347">
        <v>28.1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496594</v>
      </c>
      <c r="AP41" s="345">
        <v>62670</v>
      </c>
      <c r="AQ41" s="346">
        <v>39824</v>
      </c>
      <c r="AR41" s="347">
        <v>57.4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1037626</v>
      </c>
      <c r="AN51" s="367">
        <v>118261</v>
      </c>
      <c r="AO51" s="368">
        <v>17.7</v>
      </c>
      <c r="AP51" s="369">
        <v>168868</v>
      </c>
      <c r="AQ51" s="370">
        <v>4.0999999999999996</v>
      </c>
      <c r="AR51" s="371">
        <v>13.6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655150</v>
      </c>
      <c r="AN52" s="375">
        <v>74669</v>
      </c>
      <c r="AO52" s="376">
        <v>24.4</v>
      </c>
      <c r="AP52" s="377">
        <v>79360</v>
      </c>
      <c r="AQ52" s="378">
        <v>-0.8</v>
      </c>
      <c r="AR52" s="379">
        <v>25.2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1042054</v>
      </c>
      <c r="AN53" s="367">
        <v>122063</v>
      </c>
      <c r="AO53" s="368">
        <v>3.2</v>
      </c>
      <c r="AP53" s="369">
        <v>202870</v>
      </c>
      <c r="AQ53" s="370">
        <v>20.100000000000001</v>
      </c>
      <c r="AR53" s="371">
        <v>-16.899999999999999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233813</v>
      </c>
      <c r="AN54" s="375">
        <v>27388</v>
      </c>
      <c r="AO54" s="376">
        <v>-63.3</v>
      </c>
      <c r="AP54" s="377">
        <v>79735</v>
      </c>
      <c r="AQ54" s="378">
        <v>0.5</v>
      </c>
      <c r="AR54" s="379">
        <v>-63.8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654469</v>
      </c>
      <c r="AN55" s="367">
        <v>78474</v>
      </c>
      <c r="AO55" s="368">
        <v>-35.700000000000003</v>
      </c>
      <c r="AP55" s="369">
        <v>167497</v>
      </c>
      <c r="AQ55" s="370">
        <v>-17.399999999999999</v>
      </c>
      <c r="AR55" s="371">
        <v>-18.3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341534</v>
      </c>
      <c r="AN56" s="375">
        <v>40951</v>
      </c>
      <c r="AO56" s="376">
        <v>49.5</v>
      </c>
      <c r="AP56" s="377">
        <v>82571</v>
      </c>
      <c r="AQ56" s="378">
        <v>3.6</v>
      </c>
      <c r="AR56" s="379">
        <v>45.9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1634433</v>
      </c>
      <c r="AN57" s="367">
        <v>202382</v>
      </c>
      <c r="AO57" s="368">
        <v>157.9</v>
      </c>
      <c r="AP57" s="369">
        <v>190274</v>
      </c>
      <c r="AQ57" s="370">
        <v>13.6</v>
      </c>
      <c r="AR57" s="371">
        <v>144.30000000000001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499751</v>
      </c>
      <c r="AN58" s="375">
        <v>61881</v>
      </c>
      <c r="AO58" s="376">
        <v>51.1</v>
      </c>
      <c r="AP58" s="377">
        <v>88584</v>
      </c>
      <c r="AQ58" s="378">
        <v>7.3</v>
      </c>
      <c r="AR58" s="379">
        <v>43.8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962632</v>
      </c>
      <c r="AN59" s="367">
        <v>121483</v>
      </c>
      <c r="AO59" s="368">
        <v>-40</v>
      </c>
      <c r="AP59" s="369">
        <v>200194</v>
      </c>
      <c r="AQ59" s="370">
        <v>5.2</v>
      </c>
      <c r="AR59" s="371">
        <v>-45.2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242786</v>
      </c>
      <c r="AN60" s="375">
        <v>30639</v>
      </c>
      <c r="AO60" s="376">
        <v>-50.5</v>
      </c>
      <c r="AP60" s="377">
        <v>106422</v>
      </c>
      <c r="AQ60" s="378">
        <v>20.100000000000001</v>
      </c>
      <c r="AR60" s="379">
        <v>-70.599999999999994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1066243</v>
      </c>
      <c r="AN61" s="382">
        <v>128533</v>
      </c>
      <c r="AO61" s="383">
        <v>20.6</v>
      </c>
      <c r="AP61" s="384">
        <v>185941</v>
      </c>
      <c r="AQ61" s="385">
        <v>5.0999999999999996</v>
      </c>
      <c r="AR61" s="371">
        <v>15.5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394607</v>
      </c>
      <c r="AN62" s="375">
        <v>47106</v>
      </c>
      <c r="AO62" s="376">
        <v>2.2000000000000002</v>
      </c>
      <c r="AP62" s="377">
        <v>87334</v>
      </c>
      <c r="AQ62" s="378">
        <v>6.1</v>
      </c>
      <c r="AR62" s="379">
        <v>-3.9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kVtpjoxT5CFw+bvHET46vpvzjxwgJMqZztpOrLfvxR4iuv/Oy5q2keneYaP6s4gl66accWzEhUaMaIts6dNQg==" saltValue="iQiCkEy+MFaal8c3Folfv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oZIzTecWrA5rL0TCu8rhg7yxv5x/Tl5HTXFxiVa9m6huX/e8KUE+85IUd9pq6wQQ8eFJV45cV1yZKOkgvQfujw==" saltValue="1p9xuUNuGdhhA8kkJ9kZ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pVoTxSznt+pftBiVrOqEE3tf2mjanSa+HTEKPoOd1ZSa6W1lMpVGBbVRLWPJbGxxCpChv/6zIscUuXO8YSBzaw==" saltValue="x2ehlOru8+ujDn0BkXxLR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75</v>
      </c>
      <c r="G47" s="12">
        <v>67.11</v>
      </c>
      <c r="H47" s="12">
        <v>65.52</v>
      </c>
      <c r="I47" s="12">
        <v>63.93</v>
      </c>
      <c r="J47" s="13">
        <v>64.06</v>
      </c>
    </row>
    <row r="48" spans="2:10" ht="57.75" customHeight="1" x14ac:dyDescent="0.15">
      <c r="B48" s="14"/>
      <c r="C48" s="1240" t="s">
        <v>4</v>
      </c>
      <c r="D48" s="1240"/>
      <c r="E48" s="1241"/>
      <c r="F48" s="15">
        <v>10.93</v>
      </c>
      <c r="G48" s="16">
        <v>9.09</v>
      </c>
      <c r="H48" s="16">
        <v>11.93</v>
      </c>
      <c r="I48" s="16">
        <v>16.34</v>
      </c>
      <c r="J48" s="17">
        <v>11.76</v>
      </c>
    </row>
    <row r="49" spans="2:10" ht="57.75" customHeight="1" thickBot="1" x14ac:dyDescent="0.2">
      <c r="B49" s="18"/>
      <c r="C49" s="1242" t="s">
        <v>5</v>
      </c>
      <c r="D49" s="1242"/>
      <c r="E49" s="1243"/>
      <c r="F49" s="19">
        <v>3.93</v>
      </c>
      <c r="G49" s="20" t="s">
        <v>570</v>
      </c>
      <c r="H49" s="20" t="s">
        <v>571</v>
      </c>
      <c r="I49" s="20" t="s">
        <v>572</v>
      </c>
      <c r="J49" s="21" t="s">
        <v>573</v>
      </c>
    </row>
    <row r="50" spans="2:10" ht="13.5" customHeight="1" x14ac:dyDescent="0.15"/>
  </sheetData>
  <sheetProtection algorithmName="SHA-512" hashValue="TfQRfU06t5LJzUdbU14vhD02iCRXUX1Yt/BXqwc7FUZKhSdYCYUDy8ydkduGTAjztc7kncn9cUOzMh490sqfog==" saltValue="+Enk1YCgPst1K93pLz7T3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2022-03-11T00:08:04Z</cp:lastPrinted>
  <dcterms:created xsi:type="dcterms:W3CDTF">2022-02-02T06:48:12Z</dcterms:created>
  <dcterms:modified xsi:type="dcterms:W3CDTF">2022-10-03T23:29:21Z</dcterms:modified>
  <cp:category/>
</cp:coreProperties>
</file>